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Документы Совета\Сессии 6-й Созыв\2023\24-я (очередная) сессия 22.12.2023\Решение № 00-000-р БЮДЖЕТ 2024-2026\"/>
    </mc:Choice>
  </mc:AlternateContent>
  <bookViews>
    <workbookView xWindow="0" yWindow="0" windowWidth="19200" windowHeight="813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Лист1!$A$1:$M$74</definedName>
  </definedNames>
  <calcPr calcId="152511"/>
</workbook>
</file>

<file path=xl/calcChain.xml><?xml version="1.0" encoding="utf-8"?>
<calcChain xmlns="http://schemas.openxmlformats.org/spreadsheetml/2006/main">
  <c r="M73" i="1" l="1"/>
  <c r="L73" i="1"/>
  <c r="L72" i="1" s="1"/>
  <c r="K73" i="1"/>
  <c r="M72" i="1"/>
  <c r="K72" i="1"/>
  <c r="M70" i="1"/>
  <c r="L70" i="1"/>
  <c r="K70" i="1"/>
  <c r="M68" i="1"/>
  <c r="M67" i="1" s="1"/>
  <c r="M66" i="1" s="1"/>
  <c r="L68" i="1"/>
  <c r="K68" i="1"/>
  <c r="K67" i="1" s="1"/>
  <c r="K66" i="1" s="1"/>
  <c r="L67" i="1"/>
  <c r="L66" i="1" s="1"/>
  <c r="M64" i="1"/>
  <c r="L64" i="1"/>
  <c r="L63" i="1" s="1"/>
  <c r="L62" i="1" s="1"/>
  <c r="L61" i="1" s="1"/>
  <c r="K64" i="1"/>
  <c r="M63" i="1"/>
  <c r="M62" i="1" s="1"/>
  <c r="M61" i="1" s="1"/>
  <c r="K63" i="1"/>
  <c r="K62" i="1" s="1"/>
  <c r="K61" i="1" s="1"/>
  <c r="M59" i="1"/>
  <c r="L59" i="1"/>
  <c r="K59" i="1"/>
  <c r="M57" i="1"/>
  <c r="M56" i="1" s="1"/>
  <c r="L57" i="1"/>
  <c r="K57" i="1"/>
  <c r="K56" i="1" s="1"/>
  <c r="L56" i="1"/>
  <c r="M54" i="1"/>
  <c r="K54" i="1"/>
  <c r="M53" i="1"/>
  <c r="M52" i="1" s="1"/>
  <c r="L53" i="1"/>
  <c r="K53" i="1"/>
  <c r="K52" i="1" s="1"/>
  <c r="L52" i="1"/>
  <c r="M50" i="1"/>
  <c r="K50" i="1"/>
  <c r="M49" i="1"/>
  <c r="M48" i="1" s="1"/>
  <c r="L49" i="1"/>
  <c r="K49" i="1"/>
  <c r="K48" i="1" s="1"/>
  <c r="L48" i="1"/>
  <c r="M45" i="1"/>
  <c r="M44" i="1" s="1"/>
  <c r="L45" i="1"/>
  <c r="K45" i="1"/>
  <c r="L44" i="1"/>
  <c r="K44" i="1"/>
  <c r="M42" i="1"/>
  <c r="M41" i="1" s="1"/>
  <c r="M40" i="1" s="1"/>
  <c r="L42" i="1"/>
  <c r="K42" i="1"/>
  <c r="K41" i="1" s="1"/>
  <c r="K40" i="1" s="1"/>
  <c r="L41" i="1"/>
  <c r="L40" i="1" s="1"/>
  <c r="M38" i="1"/>
  <c r="L38" i="1"/>
  <c r="K38" i="1"/>
  <c r="M36" i="1"/>
  <c r="M35" i="1" s="1"/>
  <c r="L36" i="1"/>
  <c r="K36" i="1"/>
  <c r="K35" i="1" s="1"/>
  <c r="L35" i="1"/>
  <c r="M33" i="1"/>
  <c r="M32" i="1" s="1"/>
  <c r="L33" i="1"/>
  <c r="K33" i="1"/>
  <c r="K32" i="1" s="1"/>
  <c r="L32" i="1"/>
  <c r="M30" i="1"/>
  <c r="L30" i="1"/>
  <c r="M29" i="1"/>
  <c r="L29" i="1"/>
  <c r="K29" i="1"/>
  <c r="M19" i="1"/>
  <c r="L19" i="1"/>
  <c r="K19" i="1"/>
  <c r="M15" i="1"/>
  <c r="M14" i="1" s="1"/>
  <c r="L15" i="1"/>
  <c r="K15" i="1"/>
  <c r="K14" i="1" s="1"/>
  <c r="L14" i="1"/>
  <c r="L13" i="1" s="1"/>
  <c r="L12" i="1" s="1"/>
  <c r="K13" i="1" l="1"/>
  <c r="K12" i="1" s="1"/>
  <c r="M13" i="1"/>
  <c r="M12" i="1" s="1"/>
</calcChain>
</file>

<file path=xl/sharedStrings.xml><?xml version="1.0" encoding="utf-8"?>
<sst xmlns="http://schemas.openxmlformats.org/spreadsheetml/2006/main" count="641" uniqueCount="178">
  <si>
    <t xml:space="preserve">                            Приложение 3</t>
  </si>
  <si>
    <t xml:space="preserve">                            к решению Козульского</t>
  </si>
  <si>
    <t xml:space="preserve">                            поселкового Совета депутатов</t>
  </si>
  <si>
    <t xml:space="preserve">            Доходы бюджета поселка на 2024 год и плановый период 2025-2026 годов</t>
  </si>
  <si>
    <t>(рублей)</t>
  </si>
  <si>
    <t>№ строки</t>
  </si>
  <si>
    <t>Код классификации доходов бюджета</t>
  </si>
  <si>
    <t>Наименование групп, подгрупп, статей, подстатей, элементов, подвидов доходов, кодов классификации операций сектора государственного управления, относящихся к доходам бюджетов</t>
  </si>
  <si>
    <t>Доходы 
бюджета поселка
2024 года</t>
  </si>
  <si>
    <t>Доходы 
бюджета поселка 
2025 года</t>
  </si>
  <si>
    <t>Доходы 
бюджета поселка
2026 года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</si>
  <si>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</si>
  <si>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</si>
  <si>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</si>
  <si>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</si>
  <si>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</si>
  <si>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</si>
  <si>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</si>
  <si>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 группы подвида</t>
  </si>
  <si>
    <t>Итого</t>
  </si>
  <si>
    <t>1</t>
  </si>
  <si>
    <t>000</t>
  </si>
  <si>
    <t>00</t>
  </si>
  <si>
    <t>0000</t>
  </si>
  <si>
    <t>НАЛОГОВЫЕ И НЕНАЛОГОВЫЕ ДОХОДЫ</t>
  </si>
  <si>
    <t>2</t>
  </si>
  <si>
    <t>01</t>
  </si>
  <si>
    <t>Налоги на прибыль, доходы</t>
  </si>
  <si>
    <t>3</t>
  </si>
  <si>
    <t>182</t>
  </si>
  <si>
    <t>02</t>
  </si>
  <si>
    <t>110</t>
  </si>
  <si>
    <t>Налог на доходы физических лиц</t>
  </si>
  <si>
    <t>4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</si>
  <si>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</si>
  <si>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 и 228  Налогового кодекса Российской Федерации (перерасчеты, недоимка и задолженность по соответствующему платежу, в том числе по отмененному)</t>
  </si>
  <si>
    <t>5</t>
  </si>
  <si>
    <t>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</si>
  <si>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(перерасчеты, недоимка и задолженность по соответствующему платежу, в том числе по отмененному)</t>
  </si>
  <si>
    <t>6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</si>
  <si>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</si>
  <si>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(перерасчеты, недоимка и задолженность по соответствующему платежу, в том числе по отмененному)</t>
  </si>
  <si>
    <t>7</t>
  </si>
  <si>
    <t>03</t>
  </si>
  <si>
    <t>Налоги на товары (работы, услуги), реализуемые на территории Российской Федерации</t>
  </si>
  <si>
    <t>8</t>
  </si>
  <si>
    <t>Акцизы по подакцизным товарам (продукции), производимым на территории Российской Федерации</t>
  </si>
  <si>
    <t>9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</si>
  <si>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</si>
  <si>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</si>
  <si>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</si>
  <si>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231</t>
  </si>
  <si>
    <t>11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</si>
  <si>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</si>
  <si>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</si>
  <si>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12</t>
  </si>
  <si>
    <t>241</t>
  </si>
  <si>
    <t>13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</si>
  <si>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</si>
  <si>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</si>
  <si>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14</t>
  </si>
  <si>
    <t>251</t>
  </si>
  <si>
    <t>15</t>
  </si>
  <si>
    <t>100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</si>
  <si>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</si>
  <si>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</si>
  <si>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16</t>
  </si>
  <si>
    <t>261</t>
  </si>
  <si>
    <t>17</t>
  </si>
  <si>
    <t>05</t>
  </si>
  <si>
    <t>НАЛОГИ НА СОВОКУПНЫЙ ДОХОД</t>
  </si>
  <si>
    <t>18</t>
  </si>
  <si>
    <t>Единый сельскохозяйственный налог</t>
  </si>
  <si>
    <t>19</t>
  </si>
  <si>
    <t>20</t>
  </si>
  <si>
    <t>06</t>
  </si>
  <si>
    <t>НАЛОГ НА ИМУЩЕСТВО</t>
  </si>
  <si>
    <t>21</t>
  </si>
  <si>
    <t>Налог на имущество физических лиц.</t>
  </si>
  <si>
    <t>22</t>
  </si>
  <si>
    <t>Налог на имущество физических лиц, взимаемый по ставкам, применяемым к объектам налогообложения, расположенных в границах городских поселений</t>
  </si>
  <si>
    <t>23</t>
  </si>
  <si>
    <t>Земельный налог</t>
  </si>
  <si>
    <t>24</t>
  </si>
  <si>
    <t>Земельный налог с организаций</t>
  </si>
  <si>
    <t>25</t>
  </si>
  <si>
    <t>033</t>
  </si>
  <si>
    <t>Земельный налог с организаций, обладающих земельным участком, расположенным в границах городских поселений</t>
  </si>
  <si>
    <t>26</t>
  </si>
  <si>
    <t>040</t>
  </si>
  <si>
    <t>Земельный налог с физических лиц</t>
  </si>
  <si>
    <t>27</t>
  </si>
  <si>
    <t>043</t>
  </si>
  <si>
    <t>Земельный налог с физических лиц, обладающих земельным участком, расположенным в границах городских поселений</t>
  </si>
  <si>
    <t>28</t>
  </si>
  <si>
    <t>ДОХОДЫ ОТ ИСПОЛЬЗОВАНИЯ ИМУЩЕСТВА, НАХОДЯЩЕГОСЯ В ГОСУДАРСТВЕННОЙ И МУНИЦИПАЛЬНОЙ СОБСТВЕННОСТИ</t>
  </si>
  <si>
    <t>29</t>
  </si>
  <si>
    <t>015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</si>
  <si>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</si>
  <si>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</si>
  <si>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30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</si>
  <si>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</si>
  <si>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31</t>
  </si>
  <si>
    <t>013</t>
  </si>
  <si>
    <t>32</t>
  </si>
  <si>
    <t>014</t>
  </si>
  <si>
    <t>09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</si>
  <si>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</si>
  <si>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33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</si>
  <si>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</si>
  <si>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34</t>
  </si>
  <si>
    <t>045</t>
  </si>
  <si>
    <t>35</t>
  </si>
  <si>
    <t>080</t>
  </si>
  <si>
    <t>36</t>
  </si>
  <si>
    <t>130</t>
  </si>
  <si>
    <t>ДОХОДЫ ОТ ОКАЗАНИЯ ПЛАТНЫХ УСЛУГ И КОМПЕНСАЦИИ ЗАТРАТ ГОСУДАРСТВА</t>
  </si>
  <si>
    <t>37</t>
  </si>
  <si>
    <t>Доходы от компенсации затрат государства</t>
  </si>
  <si>
    <t>38</t>
  </si>
  <si>
    <t>060</t>
  </si>
  <si>
    <t>Доходы, поступающие в порядке возмещения расходов, понесенных в связи с эксплуатацией имущества</t>
  </si>
  <si>
    <t>39</t>
  </si>
  <si>
    <t>065</t>
  </si>
  <si>
    <t>Доходы, поступающие в порядке возмещения расходов, понесенных в связи с эксплуатацией имущества городских поселений</t>
  </si>
  <si>
    <t>40</t>
  </si>
  <si>
    <t>430</t>
  </si>
  <si>
    <t>ДОХОДЫ ОТ ПРОДАЖИ МАТЕРИАЛЬНЫХ И НЕМАТЕРИАЛЬНЫХ АКТИВОВ</t>
  </si>
  <si>
    <t>41</t>
  </si>
  <si>
    <t>Доходы от продажи земельных участков, находящихся в государственной и муниципальной собственности</t>
  </si>
  <si>
    <t>42</t>
  </si>
  <si>
    <t>Доходы от продажи земельных участков, государственная собственность на которые не разграничена</t>
  </si>
  <si>
    <t>43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</si>
  <si>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</si>
  <si>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44</t>
  </si>
  <si>
    <t>ШТРАФЫ, САНКЦИИ, ВОЗМЕЩЕНИЕ УЩЕРБА</t>
  </si>
  <si>
    <t>45</t>
  </si>
  <si>
    <t>140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</si>
  <si>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</t>
  </si>
  <si>
    <t>46</t>
  </si>
  <si>
    <t>Административные штрафы, установленные законами субъектов Российской Федерации об административных правонарушениях за нарушение муниципальных правовых актов</t>
  </si>
  <si>
    <t>47</t>
  </si>
  <si>
    <t>Платежи, уплачиваемые в целях возмещения вреда</t>
  </si>
  <si>
    <t>48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</si>
  <si>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</si>
  <si>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49</t>
  </si>
  <si>
    <t>БЕЗВОЗМЕЗДНЫЕ ПОСТУПЛЕНИЯ</t>
  </si>
  <si>
    <t>50</t>
  </si>
  <si>
    <r>
      <rPr>
        <sz val="12"/>
        <rFont val="Times New Roman"/>
        <charset val="204"/>
      </rPr>
      <t>БЕЗВОЗМЕЗДНЫЕ</t>
    </r>
    <r>
      <rPr>
        <sz val="12"/>
        <rFont val="MS Sans Serif"/>
        <charset val="204"/>
      </rPr>
      <t xml:space="preserve"> </t>
    </r>
    <r>
      <rPr>
        <sz val="12"/>
        <rFont val="Times New Roman"/>
        <charset val="204"/>
      </rPr>
      <t>ПОСТУПЛЕНИЯ</t>
    </r>
    <r>
      <rPr>
        <sz val="12"/>
        <rFont val="MS Sans Serif"/>
        <charset val="204"/>
      </rPr>
      <t xml:space="preserve"> </t>
    </r>
    <r>
      <rPr>
        <sz val="12"/>
        <rFont val="Times New Roman"/>
        <charset val="204"/>
      </rPr>
      <t>ОТ</t>
    </r>
    <r>
      <rPr>
        <sz val="12"/>
        <rFont val="MS Sans Serif"/>
        <charset val="204"/>
      </rPr>
      <t xml:space="preserve"> </t>
    </r>
    <r>
      <rPr>
        <sz val="12"/>
        <rFont val="Times New Roman"/>
        <charset val="204"/>
      </rPr>
      <t>ДРУГИХ</t>
    </r>
    <r>
      <rPr>
        <sz val="12"/>
        <rFont val="MS Sans Serif"/>
        <charset val="204"/>
      </rPr>
      <t xml:space="preserve"> </t>
    </r>
    <r>
      <rPr>
        <sz val="12"/>
        <rFont val="Times New Roman"/>
        <charset val="204"/>
      </rPr>
      <t>БЮДЖЕТОВ</t>
    </r>
    <r>
      <rPr>
        <sz val="12"/>
        <rFont val="MS Sans Serif"/>
        <charset val="204"/>
      </rPr>
      <t xml:space="preserve"> </t>
    </r>
    <r>
      <rPr>
        <sz val="12"/>
        <rFont val="Times New Roman"/>
        <charset val="204"/>
      </rPr>
      <t>БЮДЖЕТНОЙ</t>
    </r>
    <r>
      <rPr>
        <sz val="12"/>
        <rFont val="MS Sans Serif"/>
        <charset val="204"/>
      </rPr>
      <t xml:space="preserve"> </t>
    </r>
    <r>
      <rPr>
        <sz val="12"/>
        <rFont val="Times New Roman"/>
        <charset val="204"/>
      </rPr>
      <t>СИСТЕМЫ</t>
    </r>
    <r>
      <rPr>
        <sz val="12"/>
        <rFont val="MS Sans Serif"/>
        <charset val="204"/>
      </rPr>
      <t xml:space="preserve"> </t>
    </r>
    <r>
      <rPr>
        <sz val="12"/>
        <rFont val="Times New Roman"/>
        <charset val="204"/>
      </rPr>
      <t>РОССИЙСКОЙ</t>
    </r>
    <r>
      <rPr>
        <sz val="12"/>
        <rFont val="MS Sans Serif"/>
        <charset val="204"/>
      </rPr>
      <t xml:space="preserve"> </t>
    </r>
    <r>
      <rPr>
        <sz val="12"/>
        <rFont val="Times New Roman"/>
        <charset val="204"/>
      </rPr>
      <t>ФЕДЕРАЦИИ</t>
    </r>
  </si>
  <si>
    <t>51</t>
  </si>
  <si>
    <t>150</t>
  </si>
  <si>
    <t>Дотация поселениям на выравнивание бюджетной обеспеченности из районного фонда финансовой поддержки поселений за счет средств субвенции из краевого бюджета на осуществление отдельных государственных полномочий по расчету и предоставлению дотаций поселениям</t>
  </si>
  <si>
    <t>52</t>
  </si>
  <si>
    <t>001</t>
  </si>
  <si>
    <t>Дотации на выравнивание бюджетной обеспеченности</t>
  </si>
  <si>
    <t>53</t>
  </si>
  <si>
    <t>54</t>
  </si>
  <si>
    <r>
      <rPr>
        <sz val="12"/>
        <rFont val="Times New Roman"/>
        <charset val="204"/>
      </rPr>
      <t>Субвенции</t>
    </r>
    <r>
      <rPr>
        <sz val="12"/>
        <rFont val="MS Sans Serif"/>
        <charset val="204"/>
      </rPr>
      <t xml:space="preserve"> </t>
    </r>
    <r>
      <rPr>
        <sz val="12"/>
        <rFont val="Times New Roman"/>
        <charset val="204"/>
      </rPr>
      <t>бюджетам</t>
    </r>
    <r>
      <rPr>
        <sz val="12"/>
        <rFont val="MS Sans Serif"/>
        <charset val="204"/>
      </rPr>
      <t xml:space="preserve"> </t>
    </r>
    <r>
      <rPr>
        <sz val="12"/>
        <rFont val="Times New Roman"/>
        <charset val="204"/>
      </rPr>
      <t>бюджетной</t>
    </r>
    <r>
      <rPr>
        <sz val="12"/>
        <rFont val="MS Sans Serif"/>
        <charset val="204"/>
      </rPr>
      <t xml:space="preserve"> </t>
    </r>
    <r>
      <rPr>
        <sz val="12"/>
        <rFont val="Times New Roman"/>
        <charset val="204"/>
      </rPr>
      <t>системы</t>
    </r>
    <r>
      <rPr>
        <sz val="12"/>
        <rFont val="MS Sans Serif"/>
        <charset val="204"/>
      </rPr>
      <t xml:space="preserve"> </t>
    </r>
    <r>
      <rPr>
        <sz val="12"/>
        <rFont val="Times New Roman"/>
        <charset val="204"/>
      </rPr>
      <t>Российской</t>
    </r>
    <r>
      <rPr>
        <sz val="12"/>
        <rFont val="MS Sans Serif"/>
        <charset val="204"/>
      </rPr>
      <t xml:space="preserve"> </t>
    </r>
    <r>
      <rPr>
        <sz val="12"/>
        <rFont val="Times New Roman"/>
        <charset val="204"/>
      </rPr>
      <t>Федерации</t>
    </r>
  </si>
  <si>
    <t>55</t>
  </si>
  <si>
    <t>024</t>
  </si>
  <si>
    <t>Субвенции бюджетам городских поселений на выполнение передаваемых полномочий субъектов Российской Федерации по созданию и обеспечению деятельности административных комиссий</t>
  </si>
  <si>
    <t>56</t>
  </si>
  <si>
    <r>
      <rPr>
        <sz val="12"/>
        <rFont val="Times New Roman"/>
        <charset val="204"/>
      </rPr>
      <t>Субвенции</t>
    </r>
    <r>
      <rPr>
        <sz val="12"/>
        <rFont val="MS Sans Serif"/>
        <charset val="204"/>
      </rPr>
      <t xml:space="preserve"> </t>
    </r>
    <r>
      <rPr>
        <sz val="12"/>
        <rFont val="Times New Roman"/>
        <charset val="204"/>
      </rPr>
      <t>бюджетам</t>
    </r>
    <r>
      <rPr>
        <sz val="12"/>
        <rFont val="MS Sans Serif"/>
        <charset val="204"/>
      </rPr>
      <t xml:space="preserve"> </t>
    </r>
    <r>
      <rPr>
        <sz val="12"/>
        <rFont val="Times New Roman"/>
        <charset val="204"/>
      </rPr>
      <t>городских</t>
    </r>
    <r>
      <rPr>
        <sz val="12"/>
        <rFont val="MS Sans Serif"/>
        <charset val="204"/>
      </rPr>
      <t xml:space="preserve"> </t>
    </r>
    <r>
      <rPr>
        <sz val="12"/>
        <rFont val="Times New Roman"/>
        <charset val="204"/>
      </rPr>
      <t>поселений</t>
    </r>
    <r>
      <rPr>
        <sz val="12"/>
        <rFont val="MS Sans Serif"/>
        <charset val="204"/>
      </rPr>
      <t xml:space="preserve"> </t>
    </r>
    <r>
      <rPr>
        <sz val="12"/>
        <rFont val="Times New Roman"/>
        <charset val="204"/>
      </rPr>
      <t>на</t>
    </r>
    <r>
      <rPr>
        <sz val="12"/>
        <rFont val="MS Sans Serif"/>
        <charset val="204"/>
      </rPr>
      <t xml:space="preserve"> </t>
    </r>
    <r>
      <rPr>
        <sz val="12"/>
        <rFont val="Times New Roman"/>
        <charset val="204"/>
      </rPr>
      <t>выполнение</t>
    </r>
    <r>
      <rPr>
        <sz val="12"/>
        <rFont val="MS Sans Serif"/>
        <charset val="204"/>
      </rPr>
      <t xml:space="preserve"> </t>
    </r>
    <r>
      <rPr>
        <sz val="12"/>
        <rFont val="Times New Roman"/>
        <charset val="204"/>
      </rPr>
      <t>передаваемых</t>
    </r>
    <r>
      <rPr>
        <sz val="12"/>
        <rFont val="MS Sans Serif"/>
        <charset val="204"/>
      </rPr>
      <t xml:space="preserve"> </t>
    </r>
    <r>
      <rPr>
        <sz val="12"/>
        <rFont val="Times New Roman"/>
        <charset val="204"/>
      </rPr>
      <t>полномочий</t>
    </r>
    <r>
      <rPr>
        <sz val="12"/>
        <rFont val="MS Sans Serif"/>
        <charset val="204"/>
      </rPr>
      <t xml:space="preserve"> </t>
    </r>
    <r>
      <rPr>
        <sz val="12"/>
        <rFont val="Times New Roman"/>
        <charset val="204"/>
      </rPr>
      <t>субъектов</t>
    </r>
    <r>
      <rPr>
        <sz val="12"/>
        <rFont val="MS Sans Serif"/>
        <charset val="204"/>
      </rPr>
      <t xml:space="preserve"> </t>
    </r>
    <r>
      <rPr>
        <sz val="12"/>
        <rFont val="Times New Roman"/>
        <charset val="204"/>
      </rPr>
      <t>Российской</t>
    </r>
    <r>
      <rPr>
        <sz val="12"/>
        <rFont val="MS Sans Serif"/>
        <charset val="204"/>
      </rPr>
      <t xml:space="preserve"> </t>
    </r>
    <r>
      <rPr>
        <sz val="12"/>
        <rFont val="Times New Roman"/>
        <charset val="204"/>
      </rPr>
      <t>Федерации по созданию и обеспечению деятельности административных комиссий</t>
    </r>
  </si>
  <si>
    <t>57</t>
  </si>
  <si>
    <t>7514</t>
  </si>
  <si>
    <t>58</t>
  </si>
  <si>
    <t>118</t>
  </si>
  <si>
    <r>
      <rPr>
        <sz val="12"/>
        <rFont val="Times New Roman"/>
        <charset val="204"/>
      </rPr>
      <t>Субвенции</t>
    </r>
    <r>
      <rPr>
        <sz val="12"/>
        <rFont val="MS Sans Serif"/>
        <charset val="204"/>
      </rPr>
      <t xml:space="preserve"> </t>
    </r>
    <r>
      <rPr>
        <sz val="12"/>
        <rFont val="Times New Roman"/>
        <charset val="204"/>
      </rPr>
      <t>бюджетам</t>
    </r>
    <r>
      <rPr>
        <sz val="12"/>
        <rFont val="MS Sans Serif"/>
        <charset val="204"/>
      </rPr>
      <t xml:space="preserve"> </t>
    </r>
    <r>
      <rPr>
        <sz val="12"/>
        <rFont val="Times New Roman"/>
        <charset val="204"/>
      </rPr>
      <t>на</t>
    </r>
    <r>
      <rPr>
        <sz val="12"/>
        <rFont val="MS Sans Serif"/>
        <charset val="204"/>
      </rPr>
      <t xml:space="preserve"> </t>
    </r>
    <r>
      <rPr>
        <sz val="12"/>
        <rFont val="Times New Roman"/>
        <charset val="204"/>
      </rPr>
      <t>осуществление</t>
    </r>
    <r>
      <rPr>
        <sz val="12"/>
        <rFont val="MS Sans Serif"/>
        <charset val="204"/>
      </rPr>
      <t xml:space="preserve"> </t>
    </r>
    <r>
      <rPr>
        <sz val="12"/>
        <rFont val="Times New Roman"/>
        <charset val="204"/>
      </rPr>
      <t>первичного</t>
    </r>
    <r>
      <rPr>
        <sz val="12"/>
        <rFont val="MS Sans Serif"/>
        <charset val="204"/>
      </rPr>
      <t xml:space="preserve"> </t>
    </r>
    <r>
      <rPr>
        <sz val="12"/>
        <rFont val="Times New Roman"/>
        <charset val="204"/>
      </rPr>
      <t>воинского</t>
    </r>
    <r>
      <rPr>
        <sz val="12"/>
        <rFont val="MS Sans Serif"/>
        <charset val="204"/>
      </rPr>
      <t xml:space="preserve"> </t>
    </r>
    <r>
      <rPr>
        <sz val="12"/>
        <rFont val="Times New Roman"/>
        <charset val="204"/>
      </rPr>
      <t>учета</t>
    </r>
    <r>
      <rPr>
        <sz val="12"/>
        <rFont val="MS Sans Serif"/>
        <charset val="204"/>
      </rPr>
      <t xml:space="preserve"> </t>
    </r>
    <r>
      <rPr>
        <sz val="12"/>
        <rFont val="Times New Roman"/>
        <charset val="204"/>
      </rPr>
      <t>на</t>
    </r>
    <r>
      <rPr>
        <sz val="12"/>
        <rFont val="MS Sans Serif"/>
        <charset val="204"/>
      </rPr>
      <t xml:space="preserve"> </t>
    </r>
    <r>
      <rPr>
        <sz val="12"/>
        <rFont val="Times New Roman"/>
        <charset val="204"/>
      </rPr>
      <t>территориях</t>
    </r>
    <r>
      <rPr>
        <sz val="12"/>
        <rFont val="MS Sans Serif"/>
        <charset val="204"/>
      </rPr>
      <t xml:space="preserve">, </t>
    </r>
    <r>
      <rPr>
        <sz val="12"/>
        <rFont val="Times New Roman"/>
        <charset val="204"/>
      </rPr>
      <t>где</t>
    </r>
    <r>
      <rPr>
        <sz val="12"/>
        <rFont val="MS Sans Serif"/>
        <charset val="204"/>
      </rPr>
      <t xml:space="preserve"> </t>
    </r>
    <r>
      <rPr>
        <sz val="12"/>
        <rFont val="Times New Roman"/>
        <charset val="204"/>
      </rPr>
      <t>отсутствуют</t>
    </r>
    <r>
      <rPr>
        <sz val="12"/>
        <rFont val="MS Sans Serif"/>
        <charset val="204"/>
      </rPr>
      <t xml:space="preserve"> </t>
    </r>
    <r>
      <rPr>
        <sz val="12"/>
        <rFont val="Times New Roman"/>
        <charset val="204"/>
      </rPr>
      <t>военные</t>
    </r>
    <r>
      <rPr>
        <sz val="12"/>
        <rFont val="MS Sans Serif"/>
        <charset val="204"/>
      </rPr>
      <t xml:space="preserve"> </t>
    </r>
    <r>
      <rPr>
        <sz val="12"/>
        <rFont val="Times New Roman"/>
        <charset val="204"/>
      </rPr>
      <t>комиссариаты</t>
    </r>
  </si>
  <si>
    <t>59</t>
  </si>
  <si>
    <r>
      <rPr>
        <sz val="12"/>
        <rFont val="Times New Roman"/>
        <charset val="204"/>
      </rPr>
      <t>Субвенции</t>
    </r>
    <r>
      <rPr>
        <sz val="12"/>
        <rFont val="MS Sans Serif"/>
        <charset val="204"/>
      </rPr>
      <t xml:space="preserve"> </t>
    </r>
    <r>
      <rPr>
        <sz val="12"/>
        <rFont val="Times New Roman"/>
        <charset val="204"/>
      </rPr>
      <t>бюджетам</t>
    </r>
    <r>
      <rPr>
        <sz val="12"/>
        <rFont val="MS Sans Serif"/>
        <charset val="204"/>
      </rPr>
      <t xml:space="preserve"> </t>
    </r>
    <r>
      <rPr>
        <sz val="12"/>
        <rFont val="Times New Roman"/>
        <charset val="204"/>
      </rPr>
      <t>городских</t>
    </r>
    <r>
      <rPr>
        <sz val="12"/>
        <rFont val="MS Sans Serif"/>
        <charset val="204"/>
      </rPr>
      <t xml:space="preserve"> </t>
    </r>
    <r>
      <rPr>
        <sz val="12"/>
        <rFont val="Times New Roman"/>
        <charset val="204"/>
      </rPr>
      <t>поселений</t>
    </r>
    <r>
      <rPr>
        <sz val="12"/>
        <rFont val="MS Sans Serif"/>
        <charset val="204"/>
      </rPr>
      <t xml:space="preserve"> </t>
    </r>
    <r>
      <rPr>
        <sz val="12"/>
        <rFont val="Times New Roman"/>
        <charset val="204"/>
      </rPr>
      <t>на</t>
    </r>
    <r>
      <rPr>
        <sz val="12"/>
        <rFont val="MS Sans Serif"/>
        <charset val="204"/>
      </rPr>
      <t xml:space="preserve"> </t>
    </r>
    <r>
      <rPr>
        <sz val="12"/>
        <rFont val="Times New Roman"/>
        <charset val="204"/>
      </rPr>
      <t>осуществление</t>
    </r>
    <r>
      <rPr>
        <sz val="12"/>
        <rFont val="MS Sans Serif"/>
        <charset val="204"/>
      </rPr>
      <t xml:space="preserve"> </t>
    </r>
    <r>
      <rPr>
        <sz val="12"/>
        <rFont val="Times New Roman"/>
        <charset val="204"/>
      </rPr>
      <t>первичного</t>
    </r>
    <r>
      <rPr>
        <sz val="12"/>
        <rFont val="MS Sans Serif"/>
        <charset val="204"/>
      </rPr>
      <t xml:space="preserve"> </t>
    </r>
    <r>
      <rPr>
        <sz val="12"/>
        <rFont val="Times New Roman"/>
        <charset val="204"/>
      </rPr>
      <t>воинского</t>
    </r>
    <r>
      <rPr>
        <sz val="12"/>
        <rFont val="MS Sans Serif"/>
        <charset val="204"/>
      </rPr>
      <t xml:space="preserve"> </t>
    </r>
    <r>
      <rPr>
        <sz val="12"/>
        <rFont val="Times New Roman"/>
        <charset val="204"/>
      </rPr>
      <t>учета</t>
    </r>
    <r>
      <rPr>
        <sz val="12"/>
        <rFont val="MS Sans Serif"/>
        <charset val="204"/>
      </rPr>
      <t xml:space="preserve"> </t>
    </r>
    <r>
      <rPr>
        <sz val="12"/>
        <rFont val="Times New Roman"/>
        <charset val="204"/>
      </rPr>
      <t>на</t>
    </r>
    <r>
      <rPr>
        <sz val="12"/>
        <rFont val="MS Sans Serif"/>
        <charset val="204"/>
      </rPr>
      <t xml:space="preserve"> </t>
    </r>
    <r>
      <rPr>
        <sz val="12"/>
        <rFont val="Times New Roman"/>
        <charset val="204"/>
      </rPr>
      <t>территориях</t>
    </r>
    <r>
      <rPr>
        <sz val="12"/>
        <rFont val="MS Sans Serif"/>
        <charset val="204"/>
      </rPr>
      <t xml:space="preserve">, </t>
    </r>
    <r>
      <rPr>
        <sz val="12"/>
        <rFont val="Times New Roman"/>
        <charset val="204"/>
      </rPr>
      <t>где</t>
    </r>
    <r>
      <rPr>
        <sz val="12"/>
        <rFont val="MS Sans Serif"/>
        <charset val="204"/>
      </rPr>
      <t xml:space="preserve"> </t>
    </r>
    <r>
      <rPr>
        <sz val="12"/>
        <rFont val="Times New Roman"/>
        <charset val="204"/>
      </rPr>
      <t>отсутствуют</t>
    </r>
    <r>
      <rPr>
        <sz val="12"/>
        <rFont val="MS Sans Serif"/>
        <charset val="204"/>
      </rPr>
      <t xml:space="preserve"> </t>
    </r>
    <r>
      <rPr>
        <sz val="12"/>
        <rFont val="Times New Roman"/>
        <charset val="204"/>
      </rPr>
      <t>военные</t>
    </r>
    <r>
      <rPr>
        <sz val="12"/>
        <rFont val="MS Sans Serif"/>
        <charset val="204"/>
      </rPr>
      <t xml:space="preserve"> </t>
    </r>
    <r>
      <rPr>
        <sz val="12"/>
        <rFont val="Times New Roman"/>
        <charset val="204"/>
      </rPr>
      <t>комиссариаты</t>
    </r>
  </si>
  <si>
    <t>60</t>
  </si>
  <si>
    <r>
      <rPr>
        <sz val="12"/>
        <rFont val="Times New Roman"/>
        <charset val="204"/>
      </rPr>
      <t>Иные</t>
    </r>
    <r>
      <rPr>
        <sz val="12"/>
        <rFont val="MS Sans Serif"/>
        <charset val="204"/>
      </rPr>
      <t xml:space="preserve"> </t>
    </r>
    <r>
      <rPr>
        <sz val="12"/>
        <rFont val="Times New Roman"/>
        <charset val="204"/>
      </rPr>
      <t>межбюджетные</t>
    </r>
    <r>
      <rPr>
        <sz val="12"/>
        <rFont val="MS Sans Serif"/>
        <charset val="204"/>
      </rPr>
      <t xml:space="preserve"> </t>
    </r>
    <r>
      <rPr>
        <sz val="12"/>
        <rFont val="Times New Roman"/>
        <charset val="204"/>
      </rPr>
      <t>трансферты</t>
    </r>
  </si>
  <si>
    <t>61</t>
  </si>
  <si>
    <t>999</t>
  </si>
  <si>
    <r>
      <rPr>
        <sz val="12"/>
        <rFont val="Times New Roman"/>
        <charset val="204"/>
      </rPr>
      <t>Прочие</t>
    </r>
    <r>
      <rPr>
        <sz val="12"/>
        <rFont val="MS Sans Serif"/>
        <charset val="204"/>
      </rPr>
      <t xml:space="preserve"> </t>
    </r>
    <r>
      <rPr>
        <sz val="12"/>
        <rFont val="Times New Roman"/>
        <charset val="204"/>
      </rPr>
      <t>межбюджетные</t>
    </r>
    <r>
      <rPr>
        <sz val="12"/>
        <rFont val="MS Sans Serif"/>
        <charset val="204"/>
      </rPr>
      <t xml:space="preserve"> </t>
    </r>
    <r>
      <rPr>
        <sz val="12"/>
        <rFont val="Times New Roman"/>
        <charset val="204"/>
      </rPr>
      <t>трансферты</t>
    </r>
    <r>
      <rPr>
        <sz val="12"/>
        <rFont val="MS Sans Serif"/>
        <charset val="204"/>
      </rPr>
      <t xml:space="preserve">, </t>
    </r>
    <r>
      <rPr>
        <sz val="12"/>
        <rFont val="Times New Roman"/>
        <charset val="204"/>
      </rPr>
      <t>передаваемые</t>
    </r>
    <r>
      <rPr>
        <sz val="12"/>
        <rFont val="MS Sans Serif"/>
        <charset val="204"/>
      </rPr>
      <t xml:space="preserve"> </t>
    </r>
    <r>
      <rPr>
        <sz val="12"/>
        <rFont val="Times New Roman"/>
        <charset val="204"/>
      </rPr>
      <t>бюджетам</t>
    </r>
  </si>
  <si>
    <t>62</t>
  </si>
  <si>
    <r>
      <rPr>
        <sz val="12"/>
        <rFont val="Times New Roman"/>
        <charset val="204"/>
      </rPr>
      <t>Прочие</t>
    </r>
    <r>
      <rPr>
        <sz val="12"/>
        <rFont val="MS Sans Serif"/>
        <charset val="204"/>
      </rPr>
      <t xml:space="preserve"> </t>
    </r>
    <r>
      <rPr>
        <sz val="12"/>
        <rFont val="Times New Roman"/>
        <charset val="204"/>
      </rPr>
      <t>межбюджетные</t>
    </r>
    <r>
      <rPr>
        <sz val="12"/>
        <rFont val="MS Sans Serif"/>
        <charset val="204"/>
      </rPr>
      <t xml:space="preserve"> </t>
    </r>
    <r>
      <rPr>
        <sz val="12"/>
        <rFont val="Times New Roman"/>
        <charset val="204"/>
      </rPr>
      <t>трансферты</t>
    </r>
    <r>
      <rPr>
        <sz val="12"/>
        <rFont val="MS Sans Serif"/>
        <charset val="204"/>
      </rPr>
      <t xml:space="preserve">, </t>
    </r>
    <r>
      <rPr>
        <sz val="12"/>
        <rFont val="Times New Roman"/>
        <charset val="204"/>
      </rPr>
      <t>передаваемые</t>
    </r>
    <r>
      <rPr>
        <sz val="12"/>
        <rFont val="MS Sans Serif"/>
        <charset val="204"/>
      </rPr>
      <t xml:space="preserve"> </t>
    </r>
    <r>
      <rPr>
        <sz val="12"/>
        <rFont val="Times New Roman"/>
        <charset val="204"/>
      </rPr>
      <t>бюджетам</t>
    </r>
    <r>
      <rPr>
        <sz val="12"/>
        <rFont val="MS Sans Serif"/>
        <charset val="204"/>
      </rPr>
      <t xml:space="preserve"> </t>
    </r>
    <r>
      <rPr>
        <sz val="12"/>
        <rFont val="Times New Roman"/>
        <charset val="204"/>
      </rPr>
      <t>городских</t>
    </r>
    <r>
      <rPr>
        <sz val="12"/>
        <rFont val="MS Sans Serif"/>
        <charset val="204"/>
      </rPr>
      <t xml:space="preserve"> </t>
    </r>
    <r>
      <rPr>
        <sz val="12"/>
        <rFont val="Times New Roman"/>
        <charset val="204"/>
      </rPr>
      <t>поселений</t>
    </r>
  </si>
  <si>
    <t xml:space="preserve">                            от 22.12.2023 № 24-167-р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</si>
</sst>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\ ##0.00_р_._-;\-* #\ ##0.00_р_._-;_-* &quot;-&quot;??_р_._-;_-@_-"/>
    <numFmt numFmtId="165" formatCode="#\ ##0.00"/>
    <numFmt numFmtId="166" formatCode="?"/>
  </numFmts>
  <fonts count="8" x14ac:knownFonts="1">
    <font>
      <sz val="11"/>
      <color theme="1"/>
      <name val="Calibri"/>
      <charset val="204"/>
      <scheme val="minor"/>
    </font>
    <font>
      <sz val="12"/>
      <color theme="1"/>
      <name val="Calibri"/>
      <charset val="204"/>
      <scheme val="minor"/>
    </font>
    <font>
      <sz val="12"/>
      <color theme="1"/>
      <name val="Times New Roman"/>
      <charset val="204"/>
    </font>
    <font>
      <b/>
      <sz val="12"/>
      <color theme="1"/>
      <name val="Times New Roman"/>
      <charset val="204"/>
    </font>
    <font>
      <sz val="12"/>
      <name val="Times New Roman"/>
      <charset val="204"/>
    </font>
    <font>
      <sz val="10"/>
      <name val="Helv"/>
      <charset val="204"/>
    </font>
    <font>
      <sz val="12"/>
      <name val="MS Sans Serif"/>
      <charset val="204"/>
    </font>
    <font>
      <sz val="11"/>
      <color theme="1"/>
      <name val="Calibri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7" fillId="0" borderId="0" applyFont="0" applyFill="0" applyBorder="0" applyAlignment="0" applyProtection="0"/>
    <xf numFmtId="0" fontId="5" fillId="0" borderId="0"/>
  </cellStyleXfs>
  <cellXfs count="25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horizontal="right"/>
    </xf>
    <xf numFmtId="165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top" wrapText="1"/>
    </xf>
    <xf numFmtId="165" fontId="4" fillId="0" borderId="1" xfId="0" applyNumberFormat="1" applyFont="1" applyFill="1" applyBorder="1" applyAlignment="1">
      <alignment vertical="top"/>
    </xf>
    <xf numFmtId="166" fontId="4" fillId="0" borderId="1" xfId="0" applyNumberFormat="1" applyFont="1" applyFill="1" applyBorder="1" applyAlignment="1" applyProtection="1">
      <alignment horizontal="left" vertical="center" wrapText="1"/>
    </xf>
    <xf numFmtId="49" fontId="4" fillId="0" borderId="1" xfId="0" applyNumberFormat="1" applyFont="1" applyFill="1" applyBorder="1" applyAlignment="1" applyProtection="1">
      <alignment horizontal="left" vertical="center" wrapText="1"/>
    </xf>
    <xf numFmtId="165" fontId="4" fillId="0" borderId="1" xfId="1" applyNumberFormat="1" applyFont="1" applyFill="1" applyBorder="1" applyAlignment="1">
      <alignment horizontal="right" vertical="top" wrapText="1"/>
    </xf>
    <xf numFmtId="165" fontId="4" fillId="0" borderId="1" xfId="2" applyNumberFormat="1" applyFont="1" applyFill="1" applyBorder="1" applyAlignment="1">
      <alignment horizontal="right" vertical="top"/>
    </xf>
    <xf numFmtId="0" fontId="4" fillId="0" borderId="1" xfId="0" quotePrefix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Fill="1" applyAlignment="1"/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</cellXfs>
  <cellStyles count="3">
    <cellStyle name="Обычный" xfId="0" builtinId="0"/>
    <cellStyle name="Стиль 1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4"/>
  <sheetViews>
    <sheetView tabSelected="1" view="pageBreakPreview" zoomScaleNormal="118" workbookViewId="0">
      <selection activeCell="K4" sqref="K4:M4"/>
    </sheetView>
  </sheetViews>
  <sheetFormatPr defaultColWidth="9.140625" defaultRowHeight="15.75" x14ac:dyDescent="0.25"/>
  <cols>
    <col min="1" max="1" width="2.85546875" style="1" customWidth="1"/>
    <col min="2" max="2" width="4.140625" style="1" customWidth="1"/>
    <col min="3" max="3" width="2.140625" style="1" customWidth="1"/>
    <col min="4" max="4" width="3.140625" style="1" customWidth="1"/>
    <col min="5" max="5" width="3.28515625" style="1" customWidth="1"/>
    <col min="6" max="6" width="3.7109375" style="1" customWidth="1"/>
    <col min="7" max="7" width="2.85546875" style="1" customWidth="1"/>
    <col min="8" max="8" width="5.7109375" style="1" customWidth="1"/>
    <col min="9" max="9" width="4.5703125" style="1" customWidth="1"/>
    <col min="10" max="10" width="30.85546875" style="1" customWidth="1"/>
    <col min="11" max="11" width="14.7109375" style="1" customWidth="1"/>
    <col min="12" max="12" width="14.42578125" style="1" customWidth="1"/>
    <col min="13" max="13" width="15.140625" style="1" customWidth="1"/>
    <col min="14" max="16384" width="9.140625" style="1"/>
  </cols>
  <sheetData>
    <row r="1" spans="1:17" ht="17.100000000000001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2" t="s">
        <v>0</v>
      </c>
      <c r="L1" s="22"/>
      <c r="M1" s="22"/>
    </row>
    <row r="2" spans="1:17" ht="14.1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3" t="s">
        <v>1</v>
      </c>
      <c r="L2" s="23"/>
      <c r="M2" s="23"/>
    </row>
    <row r="3" spans="1:17" ht="17.100000000000001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3" t="s">
        <v>2</v>
      </c>
      <c r="L3" s="23"/>
      <c r="M3" s="23"/>
    </row>
    <row r="4" spans="1:17" ht="15" customHeight="1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3" t="s">
        <v>177</v>
      </c>
      <c r="L4" s="23"/>
      <c r="M4" s="23"/>
    </row>
    <row r="5" spans="1:17" ht="11.4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6" spans="1:17" ht="0.7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7" ht="13.7" customHeight="1" x14ac:dyDescent="0.25">
      <c r="A7" s="24" t="s">
        <v>3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</row>
    <row r="8" spans="1:17" ht="14.1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7" t="s">
        <v>4</v>
      </c>
    </row>
    <row r="9" spans="1:17" ht="32.1" customHeight="1" x14ac:dyDescent="0.25">
      <c r="A9" s="21" t="s">
        <v>5</v>
      </c>
      <c r="B9" s="17" t="s">
        <v>6</v>
      </c>
      <c r="C9" s="17"/>
      <c r="D9" s="17"/>
      <c r="E9" s="17"/>
      <c r="F9" s="17"/>
      <c r="G9" s="17"/>
      <c r="H9" s="17"/>
      <c r="I9" s="17"/>
      <c r="J9" s="15" t="s">
        <v>7</v>
      </c>
      <c r="K9" s="15" t="s">
        <v>8</v>
      </c>
      <c r="L9" s="15" t="s">
        <v>9</v>
      </c>
      <c r="M9" s="15" t="s">
        <v>10</v>
      </c>
    </row>
    <row r="10" spans="1:17" ht="213" customHeight="1" x14ac:dyDescent="0.25">
      <c r="A10" s="21"/>
      <c r="B10" s="3" t="s">
        <v>11</v>
      </c>
      <c r="C10" s="3" t="s">
        <v>12</v>
      </c>
      <c r="D10" s="3" t="s">
        <v>13</v>
      </c>
      <c r="E10" s="3" t="s">
        <v>14</v>
      </c>
      <c r="F10" s="3" t="s">
        <v>15</v>
      </c>
      <c r="G10" s="3" t="s">
        <v>16</v>
      </c>
      <c r="H10" s="3" t="s">
        <v>17</v>
      </c>
      <c r="I10" s="3" t="s">
        <v>18</v>
      </c>
      <c r="J10" s="16"/>
      <c r="K10" s="16"/>
      <c r="L10" s="16"/>
      <c r="M10" s="16"/>
    </row>
    <row r="11" spans="1:17" ht="12.6" customHeight="1" x14ac:dyDescent="0.25">
      <c r="A11" s="4"/>
      <c r="B11" s="5">
        <v>1</v>
      </c>
      <c r="C11" s="5">
        <v>2</v>
      </c>
      <c r="D11" s="5">
        <v>3</v>
      </c>
      <c r="E11" s="5">
        <v>4</v>
      </c>
      <c r="F11" s="5">
        <v>5</v>
      </c>
      <c r="G11" s="5">
        <v>6</v>
      </c>
      <c r="H11" s="5">
        <v>7</v>
      </c>
      <c r="I11" s="5">
        <v>8</v>
      </c>
      <c r="J11" s="5">
        <v>9</v>
      </c>
      <c r="K11" s="5">
        <v>10</v>
      </c>
      <c r="L11" s="5">
        <v>11</v>
      </c>
      <c r="M11" s="5">
        <v>12</v>
      </c>
    </row>
    <row r="12" spans="1:17" ht="18" customHeight="1" x14ac:dyDescent="0.25">
      <c r="A12" s="18" t="s">
        <v>19</v>
      </c>
      <c r="B12" s="19"/>
      <c r="C12" s="19"/>
      <c r="D12" s="19"/>
      <c r="E12" s="19"/>
      <c r="F12" s="19"/>
      <c r="G12" s="19"/>
      <c r="H12" s="19"/>
      <c r="I12" s="20"/>
      <c r="J12" s="5"/>
      <c r="K12" s="8">
        <f>K13+K61</f>
        <v>54003414.200000003</v>
      </c>
      <c r="L12" s="8">
        <f>L13+L61</f>
        <v>33018241.899999999</v>
      </c>
      <c r="M12" s="8">
        <f>M13+M61</f>
        <v>31753640.800000001</v>
      </c>
    </row>
    <row r="13" spans="1:17" ht="30.95" customHeight="1" x14ac:dyDescent="0.25">
      <c r="A13" s="6" t="s">
        <v>20</v>
      </c>
      <c r="B13" s="6" t="s">
        <v>21</v>
      </c>
      <c r="C13" s="6" t="s">
        <v>20</v>
      </c>
      <c r="D13" s="6" t="s">
        <v>22</v>
      </c>
      <c r="E13" s="6" t="s">
        <v>22</v>
      </c>
      <c r="F13" s="6" t="s">
        <v>21</v>
      </c>
      <c r="G13" s="6" t="s">
        <v>22</v>
      </c>
      <c r="H13" s="6" t="s">
        <v>23</v>
      </c>
      <c r="I13" s="6" t="s">
        <v>21</v>
      </c>
      <c r="J13" s="9" t="s">
        <v>24</v>
      </c>
      <c r="K13" s="10">
        <f>K14+K19+K29+K32+K40+K48+K52+K56</f>
        <v>25712892.199999999</v>
      </c>
      <c r="L13" s="10">
        <f>L14+L19+L29+L32+L40+L48+L52+L56</f>
        <v>26615965.899999999</v>
      </c>
      <c r="M13" s="10">
        <f>M14+M19+M29+M32+M40+M48+M52+M56</f>
        <v>27541407.800000001</v>
      </c>
      <c r="Q13" s="10"/>
    </row>
    <row r="14" spans="1:17" ht="17.100000000000001" customHeight="1" x14ac:dyDescent="0.25">
      <c r="A14" s="6" t="s">
        <v>25</v>
      </c>
      <c r="B14" s="6" t="s">
        <v>21</v>
      </c>
      <c r="C14" s="6" t="s">
        <v>20</v>
      </c>
      <c r="D14" s="6" t="s">
        <v>26</v>
      </c>
      <c r="E14" s="6" t="s">
        <v>22</v>
      </c>
      <c r="F14" s="6" t="s">
        <v>21</v>
      </c>
      <c r="G14" s="6" t="s">
        <v>22</v>
      </c>
      <c r="H14" s="6" t="s">
        <v>23</v>
      </c>
      <c r="I14" s="6" t="s">
        <v>21</v>
      </c>
      <c r="J14" s="9" t="s">
        <v>27</v>
      </c>
      <c r="K14" s="10">
        <f>K15</f>
        <v>17464400</v>
      </c>
      <c r="L14" s="10">
        <f>L15</f>
        <v>18369500</v>
      </c>
      <c r="M14" s="10">
        <f>M15</f>
        <v>19274600</v>
      </c>
    </row>
    <row r="15" spans="1:17" ht="18" customHeight="1" x14ac:dyDescent="0.25">
      <c r="A15" s="6" t="s">
        <v>28</v>
      </c>
      <c r="B15" s="6" t="s">
        <v>29</v>
      </c>
      <c r="C15" s="6" t="s">
        <v>20</v>
      </c>
      <c r="D15" s="6" t="s">
        <v>26</v>
      </c>
      <c r="E15" s="6" t="s">
        <v>30</v>
      </c>
      <c r="F15" s="6" t="s">
        <v>21</v>
      </c>
      <c r="G15" s="6" t="s">
        <v>26</v>
      </c>
      <c r="H15" s="6" t="s">
        <v>23</v>
      </c>
      <c r="I15" s="6" t="s">
        <v>31</v>
      </c>
      <c r="J15" s="9" t="s">
        <v>32</v>
      </c>
      <c r="K15" s="10">
        <f>K16+K17+K18</f>
        <v>17464400</v>
      </c>
      <c r="L15" s="10">
        <f>L16+L17+L18</f>
        <v>18369500</v>
      </c>
      <c r="M15" s="10">
        <f>M16+M17+M18</f>
        <v>19274600</v>
      </c>
    </row>
    <row r="16" spans="1:17" ht="226.5" customHeight="1" x14ac:dyDescent="0.25">
      <c r="A16" s="6" t="s">
        <v>33</v>
      </c>
      <c r="B16" s="6" t="s">
        <v>29</v>
      </c>
      <c r="C16" s="6" t="s">
        <v>20</v>
      </c>
      <c r="D16" s="6" t="s">
        <v>26</v>
      </c>
      <c r="E16" s="6" t="s">
        <v>30</v>
      </c>
      <c r="F16" s="6" t="s">
        <v>34</v>
      </c>
      <c r="G16" s="6" t="s">
        <v>26</v>
      </c>
      <c r="H16" s="6" t="s">
        <v>23</v>
      </c>
      <c r="I16" s="6" t="s">
        <v>31</v>
      </c>
      <c r="J16" s="9" t="s">
        <v>35</v>
      </c>
      <c r="K16" s="10">
        <v>17300000</v>
      </c>
      <c r="L16" s="10">
        <v>18200000</v>
      </c>
      <c r="M16" s="10">
        <v>19100000</v>
      </c>
    </row>
    <row r="17" spans="1:13" ht="315.75" customHeight="1" x14ac:dyDescent="0.25">
      <c r="A17" s="6" t="s">
        <v>36</v>
      </c>
      <c r="B17" s="6" t="s">
        <v>29</v>
      </c>
      <c r="C17" s="6" t="s">
        <v>20</v>
      </c>
      <c r="D17" s="6" t="s">
        <v>26</v>
      </c>
      <c r="E17" s="6" t="s">
        <v>30</v>
      </c>
      <c r="F17" s="6" t="s">
        <v>37</v>
      </c>
      <c r="G17" s="6" t="s">
        <v>26</v>
      </c>
      <c r="H17" s="6" t="s">
        <v>23</v>
      </c>
      <c r="I17" s="6" t="s">
        <v>31</v>
      </c>
      <c r="J17" s="9" t="s">
        <v>38</v>
      </c>
      <c r="K17" s="10">
        <v>4400</v>
      </c>
      <c r="L17" s="10">
        <v>4500</v>
      </c>
      <c r="M17" s="10">
        <v>4600</v>
      </c>
    </row>
    <row r="18" spans="1:13" ht="153.94999999999999" customHeight="1" x14ac:dyDescent="0.25">
      <c r="A18" s="6" t="s">
        <v>39</v>
      </c>
      <c r="B18" s="6" t="s">
        <v>29</v>
      </c>
      <c r="C18" s="6" t="s">
        <v>20</v>
      </c>
      <c r="D18" s="6" t="s">
        <v>26</v>
      </c>
      <c r="E18" s="6" t="s">
        <v>30</v>
      </c>
      <c r="F18" s="6" t="s">
        <v>40</v>
      </c>
      <c r="G18" s="6" t="s">
        <v>26</v>
      </c>
      <c r="H18" s="6" t="s">
        <v>23</v>
      </c>
      <c r="I18" s="6" t="s">
        <v>31</v>
      </c>
      <c r="J18" s="9" t="s">
        <v>41</v>
      </c>
      <c r="K18" s="10">
        <v>160000</v>
      </c>
      <c r="L18" s="10">
        <v>165000</v>
      </c>
      <c r="M18" s="10">
        <v>170000</v>
      </c>
    </row>
    <row r="19" spans="1:13" ht="60.95" customHeight="1" x14ac:dyDescent="0.25">
      <c r="A19" s="6" t="s">
        <v>42</v>
      </c>
      <c r="B19" s="6" t="s">
        <v>29</v>
      </c>
      <c r="C19" s="6" t="s">
        <v>20</v>
      </c>
      <c r="D19" s="6" t="s">
        <v>43</v>
      </c>
      <c r="E19" s="6" t="s">
        <v>22</v>
      </c>
      <c r="F19" s="6" t="s">
        <v>21</v>
      </c>
      <c r="G19" s="6" t="s">
        <v>22</v>
      </c>
      <c r="H19" s="6" t="s">
        <v>23</v>
      </c>
      <c r="I19" s="6" t="s">
        <v>21</v>
      </c>
      <c r="J19" s="9" t="s">
        <v>44</v>
      </c>
      <c r="K19" s="10">
        <f>K22+K24+K26+K28</f>
        <v>1796100</v>
      </c>
      <c r="L19" s="10">
        <f>L22+L24+L26+L28</f>
        <v>1723900</v>
      </c>
      <c r="M19" s="10">
        <f>M22+M24+M26+M28</f>
        <v>1741300</v>
      </c>
    </row>
    <row r="20" spans="1:13" ht="63" customHeight="1" x14ac:dyDescent="0.25">
      <c r="A20" s="6" t="s">
        <v>45</v>
      </c>
      <c r="B20" s="6" t="s">
        <v>29</v>
      </c>
      <c r="C20" s="6" t="s">
        <v>20</v>
      </c>
      <c r="D20" s="6" t="s">
        <v>43</v>
      </c>
      <c r="E20" s="6" t="s">
        <v>30</v>
      </c>
      <c r="F20" s="6" t="s">
        <v>21</v>
      </c>
      <c r="G20" s="6" t="s">
        <v>26</v>
      </c>
      <c r="H20" s="6" t="s">
        <v>23</v>
      </c>
      <c r="I20" s="6" t="s">
        <v>31</v>
      </c>
      <c r="J20" s="9" t="s">
        <v>46</v>
      </c>
      <c r="K20" s="10">
        <v>1796100</v>
      </c>
      <c r="L20" s="10">
        <v>1723900</v>
      </c>
      <c r="M20" s="10">
        <v>1741300</v>
      </c>
    </row>
    <row r="21" spans="1:13" ht="246.95" customHeight="1" x14ac:dyDescent="0.25">
      <c r="A21" s="6" t="s">
        <v>47</v>
      </c>
      <c r="B21" s="6" t="s">
        <v>29</v>
      </c>
      <c r="C21" s="6" t="s">
        <v>20</v>
      </c>
      <c r="D21" s="6" t="s">
        <v>43</v>
      </c>
      <c r="E21" s="6" t="s">
        <v>30</v>
      </c>
      <c r="F21" s="6" t="s">
        <v>48</v>
      </c>
      <c r="G21" s="6" t="s">
        <v>26</v>
      </c>
      <c r="H21" s="6" t="s">
        <v>23</v>
      </c>
      <c r="I21" s="6" t="s">
        <v>31</v>
      </c>
      <c r="J21" s="9" t="s">
        <v>49</v>
      </c>
      <c r="K21" s="10">
        <v>936700</v>
      </c>
      <c r="L21" s="10">
        <v>801000</v>
      </c>
      <c r="M21" s="10">
        <v>796200</v>
      </c>
    </row>
    <row r="22" spans="1:13" ht="261" customHeight="1" x14ac:dyDescent="0.25">
      <c r="A22" s="6" t="s">
        <v>50</v>
      </c>
      <c r="B22" s="6" t="s">
        <v>29</v>
      </c>
      <c r="C22" s="6" t="s">
        <v>20</v>
      </c>
      <c r="D22" s="6" t="s">
        <v>43</v>
      </c>
      <c r="E22" s="6" t="s">
        <v>30</v>
      </c>
      <c r="F22" s="6" t="s">
        <v>51</v>
      </c>
      <c r="G22" s="6" t="s">
        <v>26</v>
      </c>
      <c r="H22" s="6" t="s">
        <v>23</v>
      </c>
      <c r="I22" s="6" t="s">
        <v>31</v>
      </c>
      <c r="J22" s="9" t="s">
        <v>49</v>
      </c>
      <c r="K22" s="10">
        <v>936700</v>
      </c>
      <c r="L22" s="10">
        <v>801000</v>
      </c>
      <c r="M22" s="10">
        <v>796200</v>
      </c>
    </row>
    <row r="23" spans="1:13" ht="281.10000000000002" customHeight="1" x14ac:dyDescent="0.25">
      <c r="A23" s="6" t="s">
        <v>52</v>
      </c>
      <c r="B23" s="6" t="s">
        <v>29</v>
      </c>
      <c r="C23" s="6" t="s">
        <v>20</v>
      </c>
      <c r="D23" s="6" t="s">
        <v>43</v>
      </c>
      <c r="E23" s="6" t="s">
        <v>30</v>
      </c>
      <c r="F23" s="6" t="s">
        <v>53</v>
      </c>
      <c r="G23" s="6" t="s">
        <v>26</v>
      </c>
      <c r="H23" s="6" t="s">
        <v>23</v>
      </c>
      <c r="I23" s="6" t="s">
        <v>31</v>
      </c>
      <c r="J23" s="9" t="s">
        <v>54</v>
      </c>
      <c r="K23" s="10">
        <v>4500</v>
      </c>
      <c r="L23" s="10">
        <v>5800</v>
      </c>
      <c r="M23" s="10">
        <v>6000</v>
      </c>
    </row>
    <row r="24" spans="1:13" ht="279" customHeight="1" x14ac:dyDescent="0.25">
      <c r="A24" s="6" t="s">
        <v>55</v>
      </c>
      <c r="B24" s="6" t="s">
        <v>29</v>
      </c>
      <c r="C24" s="6" t="s">
        <v>20</v>
      </c>
      <c r="D24" s="6" t="s">
        <v>43</v>
      </c>
      <c r="E24" s="6" t="s">
        <v>30</v>
      </c>
      <c r="F24" s="6" t="s">
        <v>56</v>
      </c>
      <c r="G24" s="6" t="s">
        <v>26</v>
      </c>
      <c r="H24" s="6" t="s">
        <v>23</v>
      </c>
      <c r="I24" s="6" t="s">
        <v>31</v>
      </c>
      <c r="J24" s="11" t="s">
        <v>54</v>
      </c>
      <c r="K24" s="10">
        <v>4500</v>
      </c>
      <c r="L24" s="10">
        <v>5800</v>
      </c>
      <c r="M24" s="10">
        <v>6000</v>
      </c>
    </row>
    <row r="25" spans="1:13" ht="246" customHeight="1" x14ac:dyDescent="0.25">
      <c r="A25" s="6" t="s">
        <v>57</v>
      </c>
      <c r="B25" s="6" t="s">
        <v>29</v>
      </c>
      <c r="C25" s="6" t="s">
        <v>20</v>
      </c>
      <c r="D25" s="6" t="s">
        <v>43</v>
      </c>
      <c r="E25" s="6" t="s">
        <v>30</v>
      </c>
      <c r="F25" s="6" t="s">
        <v>58</v>
      </c>
      <c r="G25" s="6" t="s">
        <v>26</v>
      </c>
      <c r="H25" s="6" t="s">
        <v>23</v>
      </c>
      <c r="I25" s="6" t="s">
        <v>31</v>
      </c>
      <c r="J25" s="11" t="s">
        <v>59</v>
      </c>
      <c r="K25" s="10">
        <v>971300</v>
      </c>
      <c r="L25" s="10">
        <v>1038600</v>
      </c>
      <c r="M25" s="10">
        <v>1075400</v>
      </c>
    </row>
    <row r="26" spans="1:13" ht="261" customHeight="1" x14ac:dyDescent="0.25">
      <c r="A26" s="6" t="s">
        <v>60</v>
      </c>
      <c r="B26" s="6" t="s">
        <v>29</v>
      </c>
      <c r="C26" s="6" t="s">
        <v>20</v>
      </c>
      <c r="D26" s="6" t="s">
        <v>43</v>
      </c>
      <c r="E26" s="6" t="s">
        <v>30</v>
      </c>
      <c r="F26" s="6" t="s">
        <v>61</v>
      </c>
      <c r="G26" s="6" t="s">
        <v>26</v>
      </c>
      <c r="H26" s="6" t="s">
        <v>23</v>
      </c>
      <c r="I26" s="6" t="s">
        <v>31</v>
      </c>
      <c r="J26" s="11" t="s">
        <v>59</v>
      </c>
      <c r="K26" s="10">
        <v>971300</v>
      </c>
      <c r="L26" s="10">
        <v>1038600</v>
      </c>
      <c r="M26" s="10">
        <v>1075400</v>
      </c>
    </row>
    <row r="27" spans="1:13" ht="246" customHeight="1" x14ac:dyDescent="0.25">
      <c r="A27" s="6" t="s">
        <v>62</v>
      </c>
      <c r="B27" s="6" t="s">
        <v>63</v>
      </c>
      <c r="C27" s="6" t="s">
        <v>20</v>
      </c>
      <c r="D27" s="6" t="s">
        <v>43</v>
      </c>
      <c r="E27" s="6" t="s">
        <v>30</v>
      </c>
      <c r="F27" s="6" t="s">
        <v>64</v>
      </c>
      <c r="G27" s="6" t="s">
        <v>26</v>
      </c>
      <c r="H27" s="6" t="s">
        <v>23</v>
      </c>
      <c r="I27" s="6" t="s">
        <v>31</v>
      </c>
      <c r="J27" s="11" t="s">
        <v>65</v>
      </c>
      <c r="K27" s="10">
        <v>-116400</v>
      </c>
      <c r="L27" s="10">
        <v>-121500</v>
      </c>
      <c r="M27" s="10">
        <v>-136300</v>
      </c>
    </row>
    <row r="28" spans="1:13" ht="249" customHeight="1" x14ac:dyDescent="0.25">
      <c r="A28" s="6" t="s">
        <v>66</v>
      </c>
      <c r="B28" s="6" t="s">
        <v>63</v>
      </c>
      <c r="C28" s="6" t="s">
        <v>20</v>
      </c>
      <c r="D28" s="6" t="s">
        <v>43</v>
      </c>
      <c r="E28" s="6" t="s">
        <v>30</v>
      </c>
      <c r="F28" s="6" t="s">
        <v>67</v>
      </c>
      <c r="G28" s="6" t="s">
        <v>26</v>
      </c>
      <c r="H28" s="6" t="s">
        <v>23</v>
      </c>
      <c r="I28" s="6" t="s">
        <v>31</v>
      </c>
      <c r="J28" s="11" t="s">
        <v>65</v>
      </c>
      <c r="K28" s="10">
        <v>-116400</v>
      </c>
      <c r="L28" s="10">
        <v>-121500</v>
      </c>
      <c r="M28" s="10">
        <v>-136300</v>
      </c>
    </row>
    <row r="29" spans="1:13" ht="30.95" customHeight="1" x14ac:dyDescent="0.25">
      <c r="A29" s="6" t="s">
        <v>68</v>
      </c>
      <c r="B29" s="6" t="s">
        <v>29</v>
      </c>
      <c r="C29" s="6" t="s">
        <v>20</v>
      </c>
      <c r="D29" s="6" t="s">
        <v>69</v>
      </c>
      <c r="E29" s="6" t="s">
        <v>22</v>
      </c>
      <c r="F29" s="6" t="s">
        <v>21</v>
      </c>
      <c r="G29" s="6" t="s">
        <v>22</v>
      </c>
      <c r="H29" s="6" t="s">
        <v>23</v>
      </c>
      <c r="I29" s="6" t="s">
        <v>21</v>
      </c>
      <c r="J29" s="12" t="s">
        <v>70</v>
      </c>
      <c r="K29" s="10">
        <f>K30</f>
        <v>1000</v>
      </c>
      <c r="L29" s="10">
        <f>L30</f>
        <v>1500</v>
      </c>
      <c r="M29" s="10">
        <f>M30</f>
        <v>1500</v>
      </c>
    </row>
    <row r="30" spans="1:13" ht="30.95" customHeight="1" x14ac:dyDescent="0.25">
      <c r="A30" s="6" t="s">
        <v>71</v>
      </c>
      <c r="B30" s="6" t="s">
        <v>29</v>
      </c>
      <c r="C30" s="6" t="s">
        <v>20</v>
      </c>
      <c r="D30" s="6" t="s">
        <v>69</v>
      </c>
      <c r="E30" s="6" t="s">
        <v>43</v>
      </c>
      <c r="F30" s="6" t="s">
        <v>21</v>
      </c>
      <c r="G30" s="6" t="s">
        <v>26</v>
      </c>
      <c r="H30" s="6" t="s">
        <v>23</v>
      </c>
      <c r="I30" s="6" t="s">
        <v>31</v>
      </c>
      <c r="J30" s="9" t="s">
        <v>72</v>
      </c>
      <c r="K30" s="10">
        <v>1000</v>
      </c>
      <c r="L30" s="10">
        <f>L31</f>
        <v>1500</v>
      </c>
      <c r="M30" s="10">
        <f>M31</f>
        <v>1500</v>
      </c>
    </row>
    <row r="31" spans="1:13" ht="30" customHeight="1" x14ac:dyDescent="0.25">
      <c r="A31" s="6" t="s">
        <v>73</v>
      </c>
      <c r="B31" s="6" t="s">
        <v>29</v>
      </c>
      <c r="C31" s="6" t="s">
        <v>20</v>
      </c>
      <c r="D31" s="6" t="s">
        <v>69</v>
      </c>
      <c r="E31" s="6" t="s">
        <v>43</v>
      </c>
      <c r="F31" s="6" t="s">
        <v>21</v>
      </c>
      <c r="G31" s="6" t="s">
        <v>26</v>
      </c>
      <c r="H31" s="6" t="s">
        <v>23</v>
      </c>
      <c r="I31" s="6" t="s">
        <v>31</v>
      </c>
      <c r="J31" s="9" t="s">
        <v>72</v>
      </c>
      <c r="K31" s="10">
        <v>1000</v>
      </c>
      <c r="L31" s="10">
        <v>1500</v>
      </c>
      <c r="M31" s="10">
        <v>1500</v>
      </c>
    </row>
    <row r="32" spans="1:13" ht="20.100000000000001" customHeight="1" x14ac:dyDescent="0.25">
      <c r="A32" s="6" t="s">
        <v>74</v>
      </c>
      <c r="B32" s="6" t="s">
        <v>29</v>
      </c>
      <c r="C32" s="6" t="s">
        <v>20</v>
      </c>
      <c r="D32" s="6" t="s">
        <v>75</v>
      </c>
      <c r="E32" s="6" t="s">
        <v>22</v>
      </c>
      <c r="F32" s="6" t="s">
        <v>21</v>
      </c>
      <c r="G32" s="6" t="s">
        <v>22</v>
      </c>
      <c r="H32" s="6" t="s">
        <v>23</v>
      </c>
      <c r="I32" s="6" t="s">
        <v>31</v>
      </c>
      <c r="J32" s="9" t="s">
        <v>76</v>
      </c>
      <c r="K32" s="10">
        <f>K33+K35</f>
        <v>5003000</v>
      </c>
      <c r="L32" s="10">
        <f>L33+L35</f>
        <v>5038500</v>
      </c>
      <c r="M32" s="10">
        <f>M33+M35</f>
        <v>5125000</v>
      </c>
    </row>
    <row r="33" spans="1:13" ht="39" customHeight="1" x14ac:dyDescent="0.25">
      <c r="A33" s="6" t="s">
        <v>77</v>
      </c>
      <c r="B33" s="6" t="s">
        <v>29</v>
      </c>
      <c r="C33" s="6" t="s">
        <v>20</v>
      </c>
      <c r="D33" s="6" t="s">
        <v>75</v>
      </c>
      <c r="E33" s="6" t="s">
        <v>26</v>
      </c>
      <c r="F33" s="6" t="s">
        <v>21</v>
      </c>
      <c r="G33" s="6" t="s">
        <v>22</v>
      </c>
      <c r="H33" s="6" t="s">
        <v>23</v>
      </c>
      <c r="I33" s="6" t="s">
        <v>31</v>
      </c>
      <c r="J33" s="9" t="s">
        <v>78</v>
      </c>
      <c r="K33" s="10">
        <f>K34</f>
        <v>2041000</v>
      </c>
      <c r="L33" s="10">
        <f>L34</f>
        <v>2070000</v>
      </c>
      <c r="M33" s="10">
        <f>M34</f>
        <v>2100000</v>
      </c>
    </row>
    <row r="34" spans="1:13" ht="99" customHeight="1" x14ac:dyDescent="0.25">
      <c r="A34" s="6" t="s">
        <v>79</v>
      </c>
      <c r="B34" s="6" t="s">
        <v>29</v>
      </c>
      <c r="C34" s="6" t="s">
        <v>20</v>
      </c>
      <c r="D34" s="6" t="s">
        <v>75</v>
      </c>
      <c r="E34" s="6" t="s">
        <v>26</v>
      </c>
      <c r="F34" s="6" t="s">
        <v>40</v>
      </c>
      <c r="G34" s="6" t="s">
        <v>57</v>
      </c>
      <c r="H34" s="6" t="s">
        <v>23</v>
      </c>
      <c r="I34" s="6" t="s">
        <v>31</v>
      </c>
      <c r="J34" s="9" t="s">
        <v>80</v>
      </c>
      <c r="K34" s="10">
        <v>2041000</v>
      </c>
      <c r="L34" s="10">
        <v>2070000</v>
      </c>
      <c r="M34" s="10">
        <v>2100000</v>
      </c>
    </row>
    <row r="35" spans="1:13" ht="20.100000000000001" customHeight="1" x14ac:dyDescent="0.25">
      <c r="A35" s="6" t="s">
        <v>81</v>
      </c>
      <c r="B35" s="6" t="s">
        <v>29</v>
      </c>
      <c r="C35" s="6" t="s">
        <v>20</v>
      </c>
      <c r="D35" s="6" t="s">
        <v>75</v>
      </c>
      <c r="E35" s="6" t="s">
        <v>75</v>
      </c>
      <c r="F35" s="6" t="s">
        <v>21</v>
      </c>
      <c r="G35" s="6" t="s">
        <v>22</v>
      </c>
      <c r="H35" s="6" t="s">
        <v>23</v>
      </c>
      <c r="I35" s="6" t="s">
        <v>31</v>
      </c>
      <c r="J35" s="9" t="s">
        <v>82</v>
      </c>
      <c r="K35" s="10">
        <f>K36+K38</f>
        <v>2962000</v>
      </c>
      <c r="L35" s="10">
        <f>L36+L38</f>
        <v>2968500</v>
      </c>
      <c r="M35" s="10">
        <f>M36+M38</f>
        <v>3025000</v>
      </c>
    </row>
    <row r="36" spans="1:13" ht="17.100000000000001" customHeight="1" x14ac:dyDescent="0.25">
      <c r="A36" s="6" t="s">
        <v>83</v>
      </c>
      <c r="B36" s="6" t="s">
        <v>29</v>
      </c>
      <c r="C36" s="6" t="s">
        <v>20</v>
      </c>
      <c r="D36" s="6" t="s">
        <v>75</v>
      </c>
      <c r="E36" s="6" t="s">
        <v>75</v>
      </c>
      <c r="F36" s="6" t="s">
        <v>40</v>
      </c>
      <c r="G36" s="6" t="s">
        <v>22</v>
      </c>
      <c r="H36" s="6" t="s">
        <v>23</v>
      </c>
      <c r="I36" s="6" t="s">
        <v>31</v>
      </c>
      <c r="J36" s="9" t="s">
        <v>84</v>
      </c>
      <c r="K36" s="10">
        <f>K37</f>
        <v>1446000</v>
      </c>
      <c r="L36" s="10">
        <f>L37</f>
        <v>1448500</v>
      </c>
      <c r="M36" s="10">
        <f>M37</f>
        <v>1500000</v>
      </c>
    </row>
    <row r="37" spans="1:13" ht="80.099999999999994" customHeight="1" x14ac:dyDescent="0.25">
      <c r="A37" s="6" t="s">
        <v>85</v>
      </c>
      <c r="B37" s="6" t="s">
        <v>29</v>
      </c>
      <c r="C37" s="6" t="s">
        <v>20</v>
      </c>
      <c r="D37" s="6" t="s">
        <v>75</v>
      </c>
      <c r="E37" s="6" t="s">
        <v>75</v>
      </c>
      <c r="F37" s="6" t="s">
        <v>86</v>
      </c>
      <c r="G37" s="6" t="s">
        <v>57</v>
      </c>
      <c r="H37" s="6" t="s">
        <v>23</v>
      </c>
      <c r="I37" s="6" t="s">
        <v>31</v>
      </c>
      <c r="J37" s="9" t="s">
        <v>87</v>
      </c>
      <c r="K37" s="10">
        <v>1446000</v>
      </c>
      <c r="L37" s="10">
        <v>1448500</v>
      </c>
      <c r="M37" s="10">
        <v>1500000</v>
      </c>
    </row>
    <row r="38" spans="1:13" ht="30" customHeight="1" x14ac:dyDescent="0.25">
      <c r="A38" s="6" t="s">
        <v>88</v>
      </c>
      <c r="B38" s="6" t="s">
        <v>29</v>
      </c>
      <c r="C38" s="6" t="s">
        <v>20</v>
      </c>
      <c r="D38" s="6" t="s">
        <v>75</v>
      </c>
      <c r="E38" s="6" t="s">
        <v>75</v>
      </c>
      <c r="F38" s="6" t="s">
        <v>89</v>
      </c>
      <c r="G38" s="6" t="s">
        <v>22</v>
      </c>
      <c r="H38" s="6" t="s">
        <v>23</v>
      </c>
      <c r="I38" s="6" t="s">
        <v>31</v>
      </c>
      <c r="J38" s="9" t="s">
        <v>90</v>
      </c>
      <c r="K38" s="10">
        <f>K39</f>
        <v>1516000</v>
      </c>
      <c r="L38" s="10">
        <f>L39</f>
        <v>1520000</v>
      </c>
      <c r="M38" s="10">
        <f>M39</f>
        <v>1525000</v>
      </c>
    </row>
    <row r="39" spans="1:13" ht="67.5" customHeight="1" x14ac:dyDescent="0.25">
      <c r="A39" s="6" t="s">
        <v>91</v>
      </c>
      <c r="B39" s="6" t="s">
        <v>29</v>
      </c>
      <c r="C39" s="6" t="s">
        <v>20</v>
      </c>
      <c r="D39" s="6" t="s">
        <v>75</v>
      </c>
      <c r="E39" s="6" t="s">
        <v>75</v>
      </c>
      <c r="F39" s="6" t="s">
        <v>92</v>
      </c>
      <c r="G39" s="6" t="s">
        <v>22</v>
      </c>
      <c r="H39" s="6" t="s">
        <v>23</v>
      </c>
      <c r="I39" s="6" t="s">
        <v>31</v>
      </c>
      <c r="J39" s="9" t="s">
        <v>93</v>
      </c>
      <c r="K39" s="10">
        <v>1516000</v>
      </c>
      <c r="L39" s="10">
        <v>1520000</v>
      </c>
      <c r="M39" s="10">
        <v>1525000</v>
      </c>
    </row>
    <row r="40" spans="1:13" ht="117.75" customHeight="1" x14ac:dyDescent="0.25">
      <c r="A40" s="6" t="s">
        <v>94</v>
      </c>
      <c r="B40" s="6" t="s">
        <v>21</v>
      </c>
      <c r="C40" s="6" t="s">
        <v>20</v>
      </c>
      <c r="D40" s="6" t="s">
        <v>52</v>
      </c>
      <c r="E40" s="6" t="s">
        <v>22</v>
      </c>
      <c r="F40" s="6" t="s">
        <v>21</v>
      </c>
      <c r="G40" s="6" t="s">
        <v>22</v>
      </c>
      <c r="H40" s="6" t="s">
        <v>23</v>
      </c>
      <c r="I40" s="6" t="s">
        <v>21</v>
      </c>
      <c r="J40" s="9" t="s">
        <v>95</v>
      </c>
      <c r="K40" s="10">
        <f>K41+K44</f>
        <v>1178392.2</v>
      </c>
      <c r="L40" s="10">
        <f>L41+L44+L47</f>
        <v>1211065.8999999999</v>
      </c>
      <c r="M40" s="10">
        <f>M41+M44+M47</f>
        <v>1245507.8</v>
      </c>
    </row>
    <row r="41" spans="1:13" ht="190.5" customHeight="1" x14ac:dyDescent="0.25">
      <c r="A41" s="6" t="s">
        <v>96</v>
      </c>
      <c r="B41" s="6" t="s">
        <v>97</v>
      </c>
      <c r="C41" s="6" t="s">
        <v>20</v>
      </c>
      <c r="D41" s="6" t="s">
        <v>52</v>
      </c>
      <c r="E41" s="6" t="s">
        <v>69</v>
      </c>
      <c r="F41" s="6" t="s">
        <v>21</v>
      </c>
      <c r="G41" s="6" t="s">
        <v>22</v>
      </c>
      <c r="H41" s="6" t="s">
        <v>23</v>
      </c>
      <c r="I41" s="6" t="s">
        <v>98</v>
      </c>
      <c r="J41" s="9" t="s">
        <v>99</v>
      </c>
      <c r="K41" s="10">
        <f>K42</f>
        <v>828392.2</v>
      </c>
      <c r="L41" s="10">
        <f t="shared" ref="K41:M42" si="0">L42</f>
        <v>855815.9</v>
      </c>
      <c r="M41" s="10">
        <f t="shared" si="0"/>
        <v>884907.8</v>
      </c>
    </row>
    <row r="42" spans="1:13" ht="162.75" customHeight="1" x14ac:dyDescent="0.25">
      <c r="A42" s="6" t="s">
        <v>100</v>
      </c>
      <c r="B42" s="6" t="s">
        <v>97</v>
      </c>
      <c r="C42" s="6" t="s">
        <v>20</v>
      </c>
      <c r="D42" s="6" t="s">
        <v>52</v>
      </c>
      <c r="E42" s="6" t="s">
        <v>69</v>
      </c>
      <c r="F42" s="6" t="s">
        <v>34</v>
      </c>
      <c r="G42" s="6" t="s">
        <v>22</v>
      </c>
      <c r="H42" s="6" t="s">
        <v>23</v>
      </c>
      <c r="I42" s="6" t="s">
        <v>98</v>
      </c>
      <c r="J42" s="9" t="s">
        <v>101</v>
      </c>
      <c r="K42" s="10">
        <f t="shared" si="0"/>
        <v>828392.2</v>
      </c>
      <c r="L42" s="10">
        <f t="shared" si="0"/>
        <v>855815.9</v>
      </c>
      <c r="M42" s="10">
        <f t="shared" si="0"/>
        <v>884907.8</v>
      </c>
    </row>
    <row r="43" spans="1:13" ht="155.1" customHeight="1" x14ac:dyDescent="0.25">
      <c r="A43" s="6" t="s">
        <v>102</v>
      </c>
      <c r="B43" s="6" t="s">
        <v>97</v>
      </c>
      <c r="C43" s="6" t="s">
        <v>20</v>
      </c>
      <c r="D43" s="6" t="s">
        <v>52</v>
      </c>
      <c r="E43" s="6" t="s">
        <v>69</v>
      </c>
      <c r="F43" s="6" t="s">
        <v>103</v>
      </c>
      <c r="G43" s="6" t="s">
        <v>57</v>
      </c>
      <c r="H43" s="6" t="s">
        <v>23</v>
      </c>
      <c r="I43" s="6" t="s">
        <v>98</v>
      </c>
      <c r="J43" s="9" t="s">
        <v>101</v>
      </c>
      <c r="K43" s="10">
        <v>828392.2</v>
      </c>
      <c r="L43" s="10">
        <v>855815.9</v>
      </c>
      <c r="M43" s="10">
        <v>884907.8</v>
      </c>
    </row>
    <row r="44" spans="1:13" ht="183" customHeight="1" x14ac:dyDescent="0.25">
      <c r="A44" s="6" t="s">
        <v>104</v>
      </c>
      <c r="B44" s="6" t="s">
        <v>105</v>
      </c>
      <c r="C44" s="6" t="s">
        <v>20</v>
      </c>
      <c r="D44" s="6" t="s">
        <v>52</v>
      </c>
      <c r="E44" s="6" t="s">
        <v>106</v>
      </c>
      <c r="F44" s="6" t="s">
        <v>21</v>
      </c>
      <c r="G44" s="6" t="s">
        <v>22</v>
      </c>
      <c r="H44" s="6" t="s">
        <v>23</v>
      </c>
      <c r="I44" s="6" t="s">
        <v>98</v>
      </c>
      <c r="J44" s="11" t="s">
        <v>107</v>
      </c>
      <c r="K44" s="10">
        <f>K46+K47</f>
        <v>350000</v>
      </c>
      <c r="L44" s="10">
        <f>L45</f>
        <v>253750</v>
      </c>
      <c r="M44" s="10">
        <f>M45</f>
        <v>257550</v>
      </c>
    </row>
    <row r="45" spans="1:13" ht="188.1" customHeight="1" x14ac:dyDescent="0.25">
      <c r="A45" s="6" t="s">
        <v>108</v>
      </c>
      <c r="B45" s="6" t="s">
        <v>105</v>
      </c>
      <c r="C45" s="6" t="s">
        <v>20</v>
      </c>
      <c r="D45" s="6" t="s">
        <v>52</v>
      </c>
      <c r="E45" s="6" t="s">
        <v>106</v>
      </c>
      <c r="F45" s="6" t="s">
        <v>89</v>
      </c>
      <c r="G45" s="6" t="s">
        <v>22</v>
      </c>
      <c r="H45" s="6" t="s">
        <v>23</v>
      </c>
      <c r="I45" s="6" t="s">
        <v>98</v>
      </c>
      <c r="J45" s="11" t="s">
        <v>109</v>
      </c>
      <c r="K45" s="10">
        <f>K46</f>
        <v>250000</v>
      </c>
      <c r="L45" s="10">
        <f>L46</f>
        <v>253750</v>
      </c>
      <c r="M45" s="10">
        <f>M46</f>
        <v>257550</v>
      </c>
    </row>
    <row r="46" spans="1:13" ht="210.75" customHeight="1" x14ac:dyDescent="0.25">
      <c r="A46" s="6" t="s">
        <v>110</v>
      </c>
      <c r="B46" s="6" t="s">
        <v>105</v>
      </c>
      <c r="C46" s="6" t="s">
        <v>20</v>
      </c>
      <c r="D46" s="6" t="s">
        <v>52</v>
      </c>
      <c r="E46" s="6" t="s">
        <v>106</v>
      </c>
      <c r="F46" s="6" t="s">
        <v>111</v>
      </c>
      <c r="G46" s="6" t="s">
        <v>57</v>
      </c>
      <c r="H46" s="6" t="s">
        <v>23</v>
      </c>
      <c r="I46" s="6" t="s">
        <v>98</v>
      </c>
      <c r="J46" s="11" t="s">
        <v>107</v>
      </c>
      <c r="K46" s="10">
        <v>250000</v>
      </c>
      <c r="L46" s="10">
        <v>253750</v>
      </c>
      <c r="M46" s="10">
        <v>257550</v>
      </c>
    </row>
    <row r="47" spans="1:13" ht="204.75" customHeight="1" x14ac:dyDescent="0.25">
      <c r="A47" s="6" t="s">
        <v>112</v>
      </c>
      <c r="B47" s="6" t="s">
        <v>105</v>
      </c>
      <c r="C47" s="6" t="s">
        <v>20</v>
      </c>
      <c r="D47" s="6" t="s">
        <v>52</v>
      </c>
      <c r="E47" s="6" t="s">
        <v>106</v>
      </c>
      <c r="F47" s="6" t="s">
        <v>113</v>
      </c>
      <c r="G47" s="6" t="s">
        <v>57</v>
      </c>
      <c r="H47" s="6" t="s">
        <v>23</v>
      </c>
      <c r="I47" s="6" t="s">
        <v>98</v>
      </c>
      <c r="J47" s="11" t="s">
        <v>107</v>
      </c>
      <c r="K47" s="10">
        <v>100000</v>
      </c>
      <c r="L47" s="10">
        <v>101500</v>
      </c>
      <c r="M47" s="10">
        <v>103050</v>
      </c>
    </row>
    <row r="48" spans="1:13" ht="63.95" customHeight="1" x14ac:dyDescent="0.25">
      <c r="A48" s="6" t="s">
        <v>114</v>
      </c>
      <c r="B48" s="6" t="s">
        <v>105</v>
      </c>
      <c r="C48" s="6" t="s">
        <v>20</v>
      </c>
      <c r="D48" s="6" t="s">
        <v>57</v>
      </c>
      <c r="E48" s="6" t="s">
        <v>22</v>
      </c>
      <c r="F48" s="6" t="s">
        <v>21</v>
      </c>
      <c r="G48" s="6" t="s">
        <v>22</v>
      </c>
      <c r="H48" s="6" t="s">
        <v>23</v>
      </c>
      <c r="I48" s="6" t="s">
        <v>115</v>
      </c>
      <c r="J48" s="11" t="s">
        <v>116</v>
      </c>
      <c r="K48" s="10">
        <f>K49</f>
        <v>30000</v>
      </c>
      <c r="L48" s="10">
        <f>L49</f>
        <v>30450</v>
      </c>
      <c r="M48" s="10">
        <f>M49</f>
        <v>30907</v>
      </c>
    </row>
    <row r="49" spans="1:13" ht="30" customHeight="1" x14ac:dyDescent="0.25">
      <c r="A49" s="6" t="s">
        <v>117</v>
      </c>
      <c r="B49" s="6" t="s">
        <v>105</v>
      </c>
      <c r="C49" s="6" t="s">
        <v>20</v>
      </c>
      <c r="D49" s="6" t="s">
        <v>57</v>
      </c>
      <c r="E49" s="6" t="s">
        <v>30</v>
      </c>
      <c r="F49" s="6" t="s">
        <v>21</v>
      </c>
      <c r="G49" s="6" t="s">
        <v>22</v>
      </c>
      <c r="H49" s="6" t="s">
        <v>23</v>
      </c>
      <c r="I49" s="6" t="s">
        <v>115</v>
      </c>
      <c r="J49" s="11" t="s">
        <v>118</v>
      </c>
      <c r="K49" s="10">
        <f t="shared" ref="K49:K54" si="1">K50</f>
        <v>30000</v>
      </c>
      <c r="L49" s="10">
        <f>L50</f>
        <v>30450</v>
      </c>
      <c r="M49" s="10">
        <f>M50</f>
        <v>30907</v>
      </c>
    </row>
    <row r="50" spans="1:13" ht="59.1" customHeight="1" x14ac:dyDescent="0.25">
      <c r="A50" s="6" t="s">
        <v>119</v>
      </c>
      <c r="B50" s="6" t="s">
        <v>105</v>
      </c>
      <c r="C50" s="6" t="s">
        <v>20</v>
      </c>
      <c r="D50" s="6" t="s">
        <v>57</v>
      </c>
      <c r="E50" s="6" t="s">
        <v>30</v>
      </c>
      <c r="F50" s="6" t="s">
        <v>120</v>
      </c>
      <c r="G50" s="6" t="s">
        <v>22</v>
      </c>
      <c r="H50" s="6" t="s">
        <v>23</v>
      </c>
      <c r="I50" s="6" t="s">
        <v>115</v>
      </c>
      <c r="J50" s="11" t="s">
        <v>121</v>
      </c>
      <c r="K50" s="10">
        <f t="shared" si="1"/>
        <v>30000</v>
      </c>
      <c r="L50" s="10">
        <v>30450</v>
      </c>
      <c r="M50" s="10">
        <f>M51</f>
        <v>30907</v>
      </c>
    </row>
    <row r="51" spans="1:13" ht="78" customHeight="1" x14ac:dyDescent="0.25">
      <c r="A51" s="6" t="s">
        <v>122</v>
      </c>
      <c r="B51" s="6" t="s">
        <v>105</v>
      </c>
      <c r="C51" s="6" t="s">
        <v>20</v>
      </c>
      <c r="D51" s="6" t="s">
        <v>57</v>
      </c>
      <c r="E51" s="6" t="s">
        <v>30</v>
      </c>
      <c r="F51" s="6" t="s">
        <v>123</v>
      </c>
      <c r="G51" s="6" t="s">
        <v>57</v>
      </c>
      <c r="H51" s="6" t="s">
        <v>23</v>
      </c>
      <c r="I51" s="6" t="s">
        <v>115</v>
      </c>
      <c r="J51" s="9" t="s">
        <v>124</v>
      </c>
      <c r="K51" s="10">
        <v>30000</v>
      </c>
      <c r="L51" s="10">
        <v>30450</v>
      </c>
      <c r="M51" s="10">
        <v>30907</v>
      </c>
    </row>
    <row r="52" spans="1:13" ht="63" customHeight="1" x14ac:dyDescent="0.25">
      <c r="A52" s="6" t="s">
        <v>125</v>
      </c>
      <c r="B52" s="6" t="s">
        <v>97</v>
      </c>
      <c r="C52" s="6" t="s">
        <v>20</v>
      </c>
      <c r="D52" s="6" t="s">
        <v>60</v>
      </c>
      <c r="E52" s="6" t="s">
        <v>22</v>
      </c>
      <c r="F52" s="6" t="s">
        <v>21</v>
      </c>
      <c r="G52" s="6" t="s">
        <v>22</v>
      </c>
      <c r="H52" s="6" t="s">
        <v>23</v>
      </c>
      <c r="I52" s="6" t="s">
        <v>126</v>
      </c>
      <c r="J52" s="9" t="s">
        <v>127</v>
      </c>
      <c r="K52" s="10">
        <f t="shared" ref="K52:M52" si="2">K53</f>
        <v>120000</v>
      </c>
      <c r="L52" s="10">
        <f t="shared" si="2"/>
        <v>120000</v>
      </c>
      <c r="M52" s="10">
        <f t="shared" si="2"/>
        <v>0</v>
      </c>
    </row>
    <row r="53" spans="1:13" ht="99.75" customHeight="1" x14ac:dyDescent="0.25">
      <c r="A53" s="6" t="s">
        <v>128</v>
      </c>
      <c r="B53" s="6" t="s">
        <v>97</v>
      </c>
      <c r="C53" s="6" t="s">
        <v>20</v>
      </c>
      <c r="D53" s="6" t="s">
        <v>60</v>
      </c>
      <c r="E53" s="6" t="s">
        <v>75</v>
      </c>
      <c r="F53" s="6" t="s">
        <v>21</v>
      </c>
      <c r="G53" s="6" t="s">
        <v>22</v>
      </c>
      <c r="H53" s="6" t="s">
        <v>23</v>
      </c>
      <c r="I53" s="6" t="s">
        <v>126</v>
      </c>
      <c r="J53" s="9" t="s">
        <v>129</v>
      </c>
      <c r="K53" s="10">
        <f t="shared" si="1"/>
        <v>120000</v>
      </c>
      <c r="L53" s="10">
        <f>L54</f>
        <v>120000</v>
      </c>
      <c r="M53" s="10">
        <f>M54</f>
        <v>0</v>
      </c>
    </row>
    <row r="54" spans="1:13" ht="84.75" customHeight="1" x14ac:dyDescent="0.25">
      <c r="A54" s="6" t="s">
        <v>130</v>
      </c>
      <c r="B54" s="6" t="s">
        <v>97</v>
      </c>
      <c r="C54" s="6" t="s">
        <v>20</v>
      </c>
      <c r="D54" s="6" t="s">
        <v>60</v>
      </c>
      <c r="E54" s="6" t="s">
        <v>75</v>
      </c>
      <c r="F54" s="6" t="s">
        <v>34</v>
      </c>
      <c r="G54" s="6" t="s">
        <v>22</v>
      </c>
      <c r="H54" s="6" t="s">
        <v>23</v>
      </c>
      <c r="I54" s="6" t="s">
        <v>126</v>
      </c>
      <c r="J54" s="9" t="s">
        <v>131</v>
      </c>
      <c r="K54" s="10">
        <f t="shared" si="1"/>
        <v>120000</v>
      </c>
      <c r="L54" s="10">
        <v>120000</v>
      </c>
      <c r="M54" s="10">
        <f>0</f>
        <v>0</v>
      </c>
    </row>
    <row r="55" spans="1:13" ht="116.25" customHeight="1" x14ac:dyDescent="0.25">
      <c r="A55" s="6" t="s">
        <v>132</v>
      </c>
      <c r="B55" s="6" t="s">
        <v>97</v>
      </c>
      <c r="C55" s="6" t="s">
        <v>20</v>
      </c>
      <c r="D55" s="6" t="s">
        <v>60</v>
      </c>
      <c r="E55" s="6" t="s">
        <v>75</v>
      </c>
      <c r="F55" s="6" t="s">
        <v>103</v>
      </c>
      <c r="G55" s="6" t="s">
        <v>57</v>
      </c>
      <c r="H55" s="6" t="s">
        <v>23</v>
      </c>
      <c r="I55" s="6" t="s">
        <v>126</v>
      </c>
      <c r="J55" s="9" t="s">
        <v>133</v>
      </c>
      <c r="K55" s="10">
        <v>120000</v>
      </c>
      <c r="L55" s="10">
        <v>120000</v>
      </c>
      <c r="M55" s="10">
        <v>0</v>
      </c>
    </row>
    <row r="56" spans="1:13" ht="34.5" customHeight="1" x14ac:dyDescent="0.25">
      <c r="A56" s="6" t="s">
        <v>134</v>
      </c>
      <c r="B56" s="6" t="s">
        <v>105</v>
      </c>
      <c r="C56" s="6" t="s">
        <v>20</v>
      </c>
      <c r="D56" s="6" t="s">
        <v>66</v>
      </c>
      <c r="E56" s="6" t="s">
        <v>22</v>
      </c>
      <c r="F56" s="6" t="s">
        <v>21</v>
      </c>
      <c r="G56" s="6" t="s">
        <v>22</v>
      </c>
      <c r="H56" s="6" t="s">
        <v>23</v>
      </c>
      <c r="I56" s="6" t="s">
        <v>21</v>
      </c>
      <c r="J56" s="9" t="s">
        <v>135</v>
      </c>
      <c r="K56" s="10">
        <f>K57+K59</f>
        <v>120000</v>
      </c>
      <c r="L56" s="10">
        <f>L57+L59</f>
        <v>121050</v>
      </c>
      <c r="M56" s="10">
        <f>M57+M59</f>
        <v>122593</v>
      </c>
    </row>
    <row r="57" spans="1:13" ht="197.25" customHeight="1" x14ac:dyDescent="0.25">
      <c r="A57" s="6" t="s">
        <v>136</v>
      </c>
      <c r="B57" s="6" t="s">
        <v>105</v>
      </c>
      <c r="C57" s="6" t="s">
        <v>20</v>
      </c>
      <c r="D57" s="6" t="s">
        <v>66</v>
      </c>
      <c r="E57" s="6" t="s">
        <v>30</v>
      </c>
      <c r="F57" s="6" t="s">
        <v>21</v>
      </c>
      <c r="G57" s="6" t="s">
        <v>22</v>
      </c>
      <c r="H57" s="6" t="s">
        <v>23</v>
      </c>
      <c r="I57" s="6" t="s">
        <v>137</v>
      </c>
      <c r="J57" s="9" t="s">
        <v>138</v>
      </c>
      <c r="K57" s="10">
        <f t="shared" ref="K57:M57" si="3">K58</f>
        <v>50000</v>
      </c>
      <c r="L57" s="10">
        <f t="shared" si="3"/>
        <v>50000</v>
      </c>
      <c r="M57" s="10">
        <f t="shared" si="3"/>
        <v>50000</v>
      </c>
    </row>
    <row r="58" spans="1:13" ht="138" customHeight="1" x14ac:dyDescent="0.25">
      <c r="A58" s="6" t="s">
        <v>139</v>
      </c>
      <c r="B58" s="6" t="s">
        <v>105</v>
      </c>
      <c r="C58" s="6" t="s">
        <v>20</v>
      </c>
      <c r="D58" s="6" t="s">
        <v>66</v>
      </c>
      <c r="E58" s="6" t="s">
        <v>30</v>
      </c>
      <c r="F58" s="6" t="s">
        <v>37</v>
      </c>
      <c r="G58" s="6" t="s">
        <v>30</v>
      </c>
      <c r="H58" s="6" t="s">
        <v>23</v>
      </c>
      <c r="I58" s="6" t="s">
        <v>137</v>
      </c>
      <c r="J58" s="9" t="s">
        <v>140</v>
      </c>
      <c r="K58" s="10">
        <v>50000</v>
      </c>
      <c r="L58" s="10">
        <v>50000</v>
      </c>
      <c r="M58" s="10">
        <v>50000</v>
      </c>
    </row>
    <row r="59" spans="1:13" ht="48" customHeight="1" x14ac:dyDescent="0.25">
      <c r="A59" s="6" t="s">
        <v>141</v>
      </c>
      <c r="B59" s="6" t="s">
        <v>105</v>
      </c>
      <c r="C59" s="6" t="s">
        <v>20</v>
      </c>
      <c r="D59" s="6" t="s">
        <v>66</v>
      </c>
      <c r="E59" s="6" t="s">
        <v>117</v>
      </c>
      <c r="F59" s="6" t="s">
        <v>21</v>
      </c>
      <c r="G59" s="6" t="s">
        <v>22</v>
      </c>
      <c r="H59" s="6" t="s">
        <v>23</v>
      </c>
      <c r="I59" s="6" t="s">
        <v>137</v>
      </c>
      <c r="J59" s="9" t="s">
        <v>142</v>
      </c>
      <c r="K59" s="10">
        <f t="shared" ref="K59" si="4">K60</f>
        <v>70000</v>
      </c>
      <c r="L59" s="10">
        <f t="shared" ref="L59" si="5">L60</f>
        <v>71050</v>
      </c>
      <c r="M59" s="10">
        <f t="shared" ref="M59" si="6">M60</f>
        <v>72593</v>
      </c>
    </row>
    <row r="60" spans="1:13" ht="125.1" customHeight="1" x14ac:dyDescent="0.25">
      <c r="A60" s="6" t="s">
        <v>143</v>
      </c>
      <c r="B60" s="6" t="s">
        <v>105</v>
      </c>
      <c r="C60" s="6" t="s">
        <v>20</v>
      </c>
      <c r="D60" s="6" t="s">
        <v>66</v>
      </c>
      <c r="E60" s="6" t="s">
        <v>117</v>
      </c>
      <c r="F60" s="6" t="s">
        <v>89</v>
      </c>
      <c r="G60" s="6" t="s">
        <v>57</v>
      </c>
      <c r="H60" s="6" t="s">
        <v>23</v>
      </c>
      <c r="I60" s="6" t="s">
        <v>137</v>
      </c>
      <c r="J60" s="9" t="s">
        <v>144</v>
      </c>
      <c r="K60" s="10">
        <v>70000</v>
      </c>
      <c r="L60" s="10">
        <v>71050</v>
      </c>
      <c r="M60" s="10">
        <v>72593</v>
      </c>
    </row>
    <row r="61" spans="1:13" ht="32.1" customHeight="1" x14ac:dyDescent="0.25">
      <c r="A61" s="6" t="s">
        <v>145</v>
      </c>
      <c r="B61" s="6" t="s">
        <v>21</v>
      </c>
      <c r="C61" s="6" t="s">
        <v>25</v>
      </c>
      <c r="D61" s="6" t="s">
        <v>22</v>
      </c>
      <c r="E61" s="6" t="s">
        <v>22</v>
      </c>
      <c r="F61" s="6" t="s">
        <v>21</v>
      </c>
      <c r="G61" s="6" t="s">
        <v>22</v>
      </c>
      <c r="H61" s="6" t="s">
        <v>23</v>
      </c>
      <c r="I61" s="6" t="s">
        <v>21</v>
      </c>
      <c r="J61" s="9" t="s">
        <v>146</v>
      </c>
      <c r="K61" s="10">
        <f>K62</f>
        <v>28290522</v>
      </c>
      <c r="L61" s="10">
        <f>L62</f>
        <v>6402276</v>
      </c>
      <c r="M61" s="10">
        <f>M62</f>
        <v>4212233</v>
      </c>
    </row>
    <row r="62" spans="1:13" ht="81" customHeight="1" x14ac:dyDescent="0.25">
      <c r="A62" s="6" t="s">
        <v>147</v>
      </c>
      <c r="B62" s="6" t="s">
        <v>21</v>
      </c>
      <c r="C62" s="6" t="s">
        <v>25</v>
      </c>
      <c r="D62" s="6" t="s">
        <v>30</v>
      </c>
      <c r="E62" s="6" t="s">
        <v>22</v>
      </c>
      <c r="F62" s="6" t="s">
        <v>21</v>
      </c>
      <c r="G62" s="6" t="s">
        <v>22</v>
      </c>
      <c r="H62" s="6" t="s">
        <v>23</v>
      </c>
      <c r="I62" s="6" t="s">
        <v>21</v>
      </c>
      <c r="J62" s="12" t="s">
        <v>148</v>
      </c>
      <c r="K62" s="10">
        <f>K63+K66+K72</f>
        <v>28290522</v>
      </c>
      <c r="L62" s="10">
        <f>L63+L66+L72</f>
        <v>6402276</v>
      </c>
      <c r="M62" s="10">
        <f>M63+M66+M72</f>
        <v>4212233</v>
      </c>
    </row>
    <row r="63" spans="1:13" ht="179.25" customHeight="1" x14ac:dyDescent="0.25">
      <c r="A63" s="6" t="s">
        <v>149</v>
      </c>
      <c r="B63" s="6" t="s">
        <v>105</v>
      </c>
      <c r="C63" s="6" t="s">
        <v>25</v>
      </c>
      <c r="D63" s="6" t="s">
        <v>30</v>
      </c>
      <c r="E63" s="6" t="s">
        <v>50</v>
      </c>
      <c r="F63" s="6" t="s">
        <v>21</v>
      </c>
      <c r="G63" s="6" t="s">
        <v>22</v>
      </c>
      <c r="H63" s="6" t="s">
        <v>23</v>
      </c>
      <c r="I63" s="6" t="s">
        <v>150</v>
      </c>
      <c r="J63" s="9" t="s">
        <v>151</v>
      </c>
      <c r="K63" s="10">
        <f t="shared" ref="K63:M64" si="7">K64</f>
        <v>1982000</v>
      </c>
      <c r="L63" s="10">
        <f t="shared" si="7"/>
        <v>1585600</v>
      </c>
      <c r="M63" s="13">
        <f t="shared" si="7"/>
        <v>1585600</v>
      </c>
    </row>
    <row r="64" spans="1:13" ht="33" customHeight="1" x14ac:dyDescent="0.25">
      <c r="A64" s="6" t="s">
        <v>152</v>
      </c>
      <c r="B64" s="6" t="s">
        <v>105</v>
      </c>
      <c r="C64" s="6" t="s">
        <v>25</v>
      </c>
      <c r="D64" s="6" t="s">
        <v>30</v>
      </c>
      <c r="E64" s="6" t="s">
        <v>62</v>
      </c>
      <c r="F64" s="6" t="s">
        <v>153</v>
      </c>
      <c r="G64" s="6" t="s">
        <v>22</v>
      </c>
      <c r="H64" s="6" t="s">
        <v>23</v>
      </c>
      <c r="I64" s="6" t="s">
        <v>150</v>
      </c>
      <c r="J64" s="9" t="s">
        <v>154</v>
      </c>
      <c r="K64" s="10">
        <f t="shared" si="7"/>
        <v>1982000</v>
      </c>
      <c r="L64" s="10">
        <f t="shared" si="7"/>
        <v>1585600</v>
      </c>
      <c r="M64" s="13">
        <f t="shared" si="7"/>
        <v>1585600</v>
      </c>
    </row>
    <row r="65" spans="1:13" ht="176.25" customHeight="1" x14ac:dyDescent="0.25">
      <c r="A65" s="6" t="s">
        <v>155</v>
      </c>
      <c r="B65" s="6" t="s">
        <v>105</v>
      </c>
      <c r="C65" s="6" t="s">
        <v>25</v>
      </c>
      <c r="D65" s="6" t="s">
        <v>30</v>
      </c>
      <c r="E65" s="6" t="s">
        <v>62</v>
      </c>
      <c r="F65" s="6" t="s">
        <v>153</v>
      </c>
      <c r="G65" s="6" t="s">
        <v>57</v>
      </c>
      <c r="H65" s="6" t="s">
        <v>23</v>
      </c>
      <c r="I65" s="6" t="s">
        <v>150</v>
      </c>
      <c r="J65" s="9" t="s">
        <v>151</v>
      </c>
      <c r="K65" s="10">
        <v>1982000</v>
      </c>
      <c r="L65" s="10">
        <v>1585600</v>
      </c>
      <c r="M65" s="13">
        <v>1585600</v>
      </c>
    </row>
    <row r="66" spans="1:13" ht="50.1" customHeight="1" x14ac:dyDescent="0.25">
      <c r="A66" s="6" t="s">
        <v>156</v>
      </c>
      <c r="B66" s="6" t="s">
        <v>105</v>
      </c>
      <c r="C66" s="6" t="s">
        <v>25</v>
      </c>
      <c r="D66" s="6" t="s">
        <v>30</v>
      </c>
      <c r="E66" s="6" t="s">
        <v>100</v>
      </c>
      <c r="F66" s="6" t="s">
        <v>21</v>
      </c>
      <c r="G66" s="6" t="s">
        <v>22</v>
      </c>
      <c r="H66" s="6" t="s">
        <v>23</v>
      </c>
      <c r="I66" s="6" t="s">
        <v>150</v>
      </c>
      <c r="J66" s="12" t="s">
        <v>157</v>
      </c>
      <c r="K66" s="10">
        <f>K67+K70</f>
        <v>666162</v>
      </c>
      <c r="L66" s="10">
        <f>L67+L70</f>
        <v>729756</v>
      </c>
      <c r="M66" s="10">
        <f>M67+M70</f>
        <v>800193</v>
      </c>
    </row>
    <row r="67" spans="1:13" ht="129" customHeight="1" x14ac:dyDescent="0.25">
      <c r="A67" s="6" t="s">
        <v>158</v>
      </c>
      <c r="B67" s="6" t="s">
        <v>105</v>
      </c>
      <c r="C67" s="6" t="s">
        <v>25</v>
      </c>
      <c r="D67" s="6" t="s">
        <v>30</v>
      </c>
      <c r="E67" s="6" t="s">
        <v>100</v>
      </c>
      <c r="F67" s="6" t="s">
        <v>159</v>
      </c>
      <c r="G67" s="6" t="s">
        <v>22</v>
      </c>
      <c r="H67" s="6" t="s">
        <v>23</v>
      </c>
      <c r="I67" s="6" t="s">
        <v>150</v>
      </c>
      <c r="J67" s="12" t="s">
        <v>160</v>
      </c>
      <c r="K67" s="10">
        <f t="shared" ref="K67:M68" si="8">K68</f>
        <v>46318</v>
      </c>
      <c r="L67" s="10">
        <f t="shared" si="8"/>
        <v>40662</v>
      </c>
      <c r="M67" s="10">
        <f t="shared" si="8"/>
        <v>40662</v>
      </c>
    </row>
    <row r="68" spans="1:13" ht="132.75" customHeight="1" x14ac:dyDescent="0.25">
      <c r="A68" s="6" t="s">
        <v>161</v>
      </c>
      <c r="B68" s="6" t="s">
        <v>105</v>
      </c>
      <c r="C68" s="6" t="s">
        <v>25</v>
      </c>
      <c r="D68" s="6" t="s">
        <v>30</v>
      </c>
      <c r="E68" s="6" t="s">
        <v>100</v>
      </c>
      <c r="F68" s="6" t="s">
        <v>159</v>
      </c>
      <c r="G68" s="6" t="s">
        <v>57</v>
      </c>
      <c r="H68" s="6" t="s">
        <v>23</v>
      </c>
      <c r="I68" s="6" t="s">
        <v>150</v>
      </c>
      <c r="J68" s="12" t="s">
        <v>162</v>
      </c>
      <c r="K68" s="10">
        <f t="shared" si="8"/>
        <v>46318</v>
      </c>
      <c r="L68" s="10">
        <f t="shared" si="8"/>
        <v>40662</v>
      </c>
      <c r="M68" s="10">
        <f t="shared" si="8"/>
        <v>40662</v>
      </c>
    </row>
    <row r="69" spans="1:13" ht="128.25" customHeight="1" x14ac:dyDescent="0.25">
      <c r="A69" s="6" t="s">
        <v>163</v>
      </c>
      <c r="B69" s="6" t="s">
        <v>105</v>
      </c>
      <c r="C69" s="6" t="s">
        <v>25</v>
      </c>
      <c r="D69" s="6" t="s">
        <v>30</v>
      </c>
      <c r="E69" s="6" t="s">
        <v>100</v>
      </c>
      <c r="F69" s="6" t="s">
        <v>159</v>
      </c>
      <c r="G69" s="6" t="s">
        <v>57</v>
      </c>
      <c r="H69" s="6" t="s">
        <v>164</v>
      </c>
      <c r="I69" s="6" t="s">
        <v>150</v>
      </c>
      <c r="J69" s="12" t="s">
        <v>162</v>
      </c>
      <c r="K69" s="10">
        <v>46318</v>
      </c>
      <c r="L69" s="10">
        <v>40662</v>
      </c>
      <c r="M69" s="10">
        <v>40662</v>
      </c>
    </row>
    <row r="70" spans="1:13" ht="75.95" customHeight="1" x14ac:dyDescent="0.25">
      <c r="A70" s="6" t="s">
        <v>165</v>
      </c>
      <c r="B70" s="6" t="s">
        <v>105</v>
      </c>
      <c r="C70" s="6" t="s">
        <v>25</v>
      </c>
      <c r="D70" s="6" t="s">
        <v>30</v>
      </c>
      <c r="E70" s="6" t="s">
        <v>112</v>
      </c>
      <c r="F70" s="6" t="s">
        <v>166</v>
      </c>
      <c r="G70" s="6" t="s">
        <v>22</v>
      </c>
      <c r="H70" s="6" t="s">
        <v>23</v>
      </c>
      <c r="I70" s="6" t="s">
        <v>150</v>
      </c>
      <c r="J70" s="12" t="s">
        <v>167</v>
      </c>
      <c r="K70" s="10">
        <f>K71</f>
        <v>619844</v>
      </c>
      <c r="L70" s="10">
        <f>L71</f>
        <v>689094</v>
      </c>
      <c r="M70" s="10">
        <f>M71</f>
        <v>759531</v>
      </c>
    </row>
    <row r="71" spans="1:13" ht="93.95" customHeight="1" x14ac:dyDescent="0.25">
      <c r="A71" s="6" t="s">
        <v>168</v>
      </c>
      <c r="B71" s="6" t="s">
        <v>105</v>
      </c>
      <c r="C71" s="6" t="s">
        <v>25</v>
      </c>
      <c r="D71" s="6" t="s">
        <v>30</v>
      </c>
      <c r="E71" s="6" t="s">
        <v>112</v>
      </c>
      <c r="F71" s="6" t="s">
        <v>166</v>
      </c>
      <c r="G71" s="6" t="s">
        <v>57</v>
      </c>
      <c r="H71" s="6" t="s">
        <v>23</v>
      </c>
      <c r="I71" s="6" t="s">
        <v>150</v>
      </c>
      <c r="J71" s="12" t="s">
        <v>169</v>
      </c>
      <c r="K71" s="10">
        <v>619844</v>
      </c>
      <c r="L71" s="10">
        <v>689094</v>
      </c>
      <c r="M71" s="10">
        <v>759531</v>
      </c>
    </row>
    <row r="72" spans="1:13" ht="29.1" customHeight="1" x14ac:dyDescent="0.25">
      <c r="A72" s="6" t="s">
        <v>170</v>
      </c>
      <c r="B72" s="6" t="s">
        <v>105</v>
      </c>
      <c r="C72" s="6" t="s">
        <v>25</v>
      </c>
      <c r="D72" s="6" t="s">
        <v>30</v>
      </c>
      <c r="E72" s="6" t="s">
        <v>125</v>
      </c>
      <c r="F72" s="6" t="s">
        <v>21</v>
      </c>
      <c r="G72" s="6" t="s">
        <v>22</v>
      </c>
      <c r="H72" s="6" t="s">
        <v>23</v>
      </c>
      <c r="I72" s="6" t="s">
        <v>150</v>
      </c>
      <c r="J72" s="12" t="s">
        <v>171</v>
      </c>
      <c r="K72" s="10">
        <f t="shared" ref="K72:M73" si="9">K73</f>
        <v>25642360</v>
      </c>
      <c r="L72" s="10">
        <f t="shared" si="9"/>
        <v>4086920</v>
      </c>
      <c r="M72" s="10">
        <f t="shared" si="9"/>
        <v>1826440</v>
      </c>
    </row>
    <row r="73" spans="1:13" ht="50.1" customHeight="1" x14ac:dyDescent="0.25">
      <c r="A73" s="6" t="s">
        <v>172</v>
      </c>
      <c r="B73" s="6" t="s">
        <v>105</v>
      </c>
      <c r="C73" s="6" t="s">
        <v>25</v>
      </c>
      <c r="D73" s="6" t="s">
        <v>30</v>
      </c>
      <c r="E73" s="6" t="s">
        <v>145</v>
      </c>
      <c r="F73" s="6" t="s">
        <v>173</v>
      </c>
      <c r="G73" s="6" t="s">
        <v>22</v>
      </c>
      <c r="H73" s="6" t="s">
        <v>23</v>
      </c>
      <c r="I73" s="6" t="s">
        <v>150</v>
      </c>
      <c r="J73" s="12" t="s">
        <v>174</v>
      </c>
      <c r="K73" s="14">
        <f t="shared" si="9"/>
        <v>25642360</v>
      </c>
      <c r="L73" s="14">
        <f t="shared" si="9"/>
        <v>4086920</v>
      </c>
      <c r="M73" s="14">
        <f t="shared" si="9"/>
        <v>1826440</v>
      </c>
    </row>
    <row r="74" spans="1:13" ht="62.1" customHeight="1" x14ac:dyDescent="0.25">
      <c r="A74" s="6" t="s">
        <v>175</v>
      </c>
      <c r="B74" s="6" t="s">
        <v>105</v>
      </c>
      <c r="C74" s="6" t="s">
        <v>25</v>
      </c>
      <c r="D74" s="6" t="s">
        <v>30</v>
      </c>
      <c r="E74" s="6" t="s">
        <v>145</v>
      </c>
      <c r="F74" s="6" t="s">
        <v>173</v>
      </c>
      <c r="G74" s="6" t="s">
        <v>57</v>
      </c>
      <c r="H74" s="6" t="s">
        <v>23</v>
      </c>
      <c r="I74" s="6" t="s">
        <v>150</v>
      </c>
      <c r="J74" s="12" t="s">
        <v>176</v>
      </c>
      <c r="K74" s="14">
        <v>25642360</v>
      </c>
      <c r="L74" s="14">
        <v>4086920</v>
      </c>
      <c r="M74" s="14">
        <v>1826440</v>
      </c>
    </row>
  </sheetData>
  <mergeCells count="12">
    <mergeCell ref="K1:M1"/>
    <mergeCell ref="K2:M2"/>
    <mergeCell ref="K3:M3"/>
    <mergeCell ref="K4:M4"/>
    <mergeCell ref="A7:M7"/>
    <mergeCell ref="L9:L10"/>
    <mergeCell ref="M9:M10"/>
    <mergeCell ref="B9:I9"/>
    <mergeCell ref="A12:I12"/>
    <mergeCell ref="A9:A10"/>
    <mergeCell ref="J9:J10"/>
    <mergeCell ref="K9:K10"/>
  </mergeCells>
  <pageMargins left="0.25" right="0.25" top="0.75" bottom="0.75" header="0.29861111111111099" footer="0.29861111111111099"/>
  <pageSetup paperSize="9" scale="91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 x14ac:dyDescent="0.25"/>
  <sheetData/>
  <pageMargins left="0.7" right="0.7" top="0.75" bottom="0.75" header="0.3" footer="0.3"/>
  <pageSetup paperSize="9" orientation="portrait" horizontalDpi="180" verticalDpi="18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 x14ac:dyDescent="0.25"/>
  <sheetData/>
  <pageMargins left="0.7" right="0.7" top="0.75" bottom="0.75" header="0.3" footer="0.3"/>
  <pageSetup paperSize="9" orientation="portrait" horizontalDpi="180" verticalDpi="18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2023-12-18T03:21:07Z</cp:lastPrinted>
  <dcterms:created xsi:type="dcterms:W3CDTF">2006-09-28T05:33:00Z</dcterms:created>
  <dcterms:modified xsi:type="dcterms:W3CDTF">2023-12-22T09:18:50Z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8BD39DDB78A8417B838F38441F3978A7_13</vt:lpwstr>
  </property>
  <property fmtid="{D5CDD505-2E9C-101B-9397-08002B2CF9AE}" pid="3" name="KSOProductBuildVer">
    <vt:lpwstr>1049-12.2.0.13359</vt:lpwstr>
  </property>
</Properties>
</file>